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apare\OneDrive\Documentos\"/>
    </mc:Choice>
  </mc:AlternateContent>
  <xr:revisionPtr revIDLastSave="84" documentId="8_{9AF6EB81-4FB5-40CE-8BD4-4818D5E8D499}" xr6:coauthVersionLast="40" xr6:coauthVersionMax="40" xr10:uidLastSave="{A28E600D-6433-404C-83CC-C80C29D13102}"/>
  <bookViews>
    <workbookView xWindow="0" yWindow="0" windowWidth="20490" windowHeight="7485" xr2:uid="{00000000-000D-0000-FFFF-FFFF00000000}"/>
  </bookViews>
  <sheets>
    <sheet name="INDICADORES" sheetId="1" r:id="rId1"/>
    <sheet name="FINANCEIRO" sheetId="2" r:id="rId2"/>
    <sheet name="CLIENTES" sheetId="7" r:id="rId3"/>
    <sheet name="PESSOAS" sheetId="5" r:id="rId4"/>
    <sheet name="PRODUTIVIDADE" sheetId="6" r:id="rId5"/>
    <sheet name="MEIO AMBIENTE" sheetId="8" r:id="rId6"/>
    <sheet name="ANÁLISE ANUAL" sheetId="9" r:id="rId7"/>
  </sheets>
  <definedNames>
    <definedName name="_xlnm.Print_Area" localSheetId="6">'ANÁLISE ANUAL'!$A$1:$N$15</definedName>
    <definedName name="_xlnm.Print_Area" localSheetId="2">CLIENTES!$A$1:$N$35</definedName>
    <definedName name="_xlnm.Print_Area" localSheetId="1">FINANCEIRO!$A$1:$N$56</definedName>
    <definedName name="_xlnm.Print_Area" localSheetId="5">'MEIO AMBIENTE'!$A$1:$N$15</definedName>
    <definedName name="_xlnm.Print_Area" localSheetId="3">PESSOAS!$A$1:$N$111</definedName>
    <definedName name="_xlnm.Print_Area" localSheetId="4">PRODUTIVIDADE!$A$1:$N$59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9" l="1"/>
  <c r="G13" i="9"/>
  <c r="F13" i="9"/>
  <c r="E13" i="9"/>
  <c r="D13" i="9"/>
  <c r="C13" i="9"/>
  <c r="F56" i="5" l="1"/>
  <c r="N57" i="6" l="1"/>
  <c r="M57" i="6"/>
  <c r="L57" i="6"/>
  <c r="K57" i="6"/>
  <c r="J57" i="6"/>
  <c r="I57" i="6"/>
  <c r="H57" i="6"/>
  <c r="G57" i="6"/>
  <c r="F57" i="6"/>
  <c r="E57" i="6"/>
  <c r="D57" i="6"/>
  <c r="C57" i="6"/>
  <c r="K45" i="2"/>
  <c r="D35" i="2" l="1"/>
  <c r="C35" i="2"/>
  <c r="E35" i="2"/>
  <c r="D87" i="5" l="1"/>
  <c r="E87" i="5"/>
  <c r="F87" i="5"/>
  <c r="G87" i="5"/>
  <c r="H87" i="5"/>
  <c r="I87" i="5"/>
  <c r="J87" i="5"/>
  <c r="K87" i="5"/>
  <c r="L87" i="5"/>
  <c r="M87" i="5"/>
  <c r="N87" i="5"/>
  <c r="C87" i="5"/>
  <c r="N13" i="8" l="1"/>
  <c r="M13" i="8"/>
  <c r="L13" i="8"/>
  <c r="K13" i="8"/>
  <c r="J13" i="8"/>
  <c r="I13" i="8"/>
  <c r="H13" i="8"/>
  <c r="G13" i="8"/>
  <c r="F13" i="8"/>
  <c r="E13" i="8"/>
  <c r="D13" i="8"/>
  <c r="C13" i="8"/>
  <c r="D12" i="7"/>
  <c r="E12" i="7"/>
  <c r="F12" i="7"/>
  <c r="G12" i="7"/>
  <c r="H12" i="7"/>
  <c r="I12" i="7"/>
  <c r="J12" i="7"/>
  <c r="K12" i="7"/>
  <c r="L12" i="7"/>
  <c r="M12" i="7"/>
  <c r="N12" i="7"/>
  <c r="C12" i="7"/>
  <c r="N34" i="7"/>
  <c r="M34" i="7"/>
  <c r="L34" i="7"/>
  <c r="K34" i="7"/>
  <c r="J34" i="7"/>
  <c r="I34" i="7"/>
  <c r="H34" i="7"/>
  <c r="G34" i="7"/>
  <c r="F34" i="7"/>
  <c r="E34" i="7"/>
  <c r="D34" i="7"/>
  <c r="C34" i="7"/>
  <c r="N23" i="7"/>
  <c r="M23" i="7"/>
  <c r="L23" i="7"/>
  <c r="K23" i="7"/>
  <c r="J23" i="7"/>
  <c r="I23" i="7"/>
  <c r="H23" i="7"/>
  <c r="G23" i="7"/>
  <c r="F23" i="7"/>
  <c r="E23" i="7"/>
  <c r="D23" i="7"/>
  <c r="C23" i="7"/>
  <c r="D55" i="2" l="1"/>
  <c r="E55" i="2"/>
  <c r="F55" i="2"/>
  <c r="G55" i="2"/>
  <c r="H55" i="2"/>
  <c r="I55" i="2"/>
  <c r="J55" i="2"/>
  <c r="K55" i="2"/>
  <c r="L55" i="2"/>
  <c r="M55" i="2"/>
  <c r="N55" i="2"/>
  <c r="C55" i="2"/>
  <c r="N45" i="2"/>
  <c r="M45" i="2"/>
  <c r="L45" i="2"/>
  <c r="J45" i="2"/>
  <c r="I45" i="2"/>
  <c r="H45" i="2"/>
  <c r="G45" i="2"/>
  <c r="F45" i="2"/>
  <c r="E45" i="2"/>
  <c r="D45" i="2"/>
  <c r="C45" i="2"/>
  <c r="N46" i="6"/>
  <c r="M46" i="6"/>
  <c r="L46" i="6"/>
  <c r="K46" i="6"/>
  <c r="J46" i="6"/>
  <c r="I46" i="6"/>
  <c r="H46" i="6"/>
  <c r="G46" i="6"/>
  <c r="F46" i="6"/>
  <c r="E46" i="6"/>
  <c r="D46" i="6"/>
  <c r="C46" i="6"/>
  <c r="N35" i="6"/>
  <c r="M35" i="6"/>
  <c r="L35" i="6"/>
  <c r="K35" i="6"/>
  <c r="J35" i="6"/>
  <c r="I35" i="6"/>
  <c r="H35" i="6"/>
  <c r="G35" i="6"/>
  <c r="F35" i="6"/>
  <c r="E35" i="6"/>
  <c r="D35" i="6"/>
  <c r="C35" i="6"/>
  <c r="N24" i="6"/>
  <c r="M24" i="6"/>
  <c r="L24" i="6"/>
  <c r="K24" i="6"/>
  <c r="J24" i="6"/>
  <c r="I24" i="6"/>
  <c r="H24" i="6"/>
  <c r="G24" i="6"/>
  <c r="F24" i="6"/>
  <c r="E24" i="6"/>
  <c r="D24" i="6"/>
  <c r="C24" i="6"/>
  <c r="N13" i="6"/>
  <c r="M13" i="6"/>
  <c r="L13" i="6"/>
  <c r="K13" i="6"/>
  <c r="J13" i="6"/>
  <c r="I13" i="6"/>
  <c r="H13" i="6"/>
  <c r="G13" i="6"/>
  <c r="F13" i="6"/>
  <c r="E13" i="6"/>
  <c r="D13" i="6"/>
  <c r="C13" i="6"/>
  <c r="N107" i="5"/>
  <c r="M107" i="5"/>
  <c r="L107" i="5"/>
  <c r="K107" i="5"/>
  <c r="J107" i="5"/>
  <c r="I107" i="5"/>
  <c r="H107" i="5"/>
  <c r="G107" i="5"/>
  <c r="F107" i="5"/>
  <c r="E107" i="5"/>
  <c r="D107" i="5"/>
  <c r="C107" i="5"/>
  <c r="C97" i="5"/>
  <c r="N97" i="5"/>
  <c r="M97" i="5"/>
  <c r="L97" i="5"/>
  <c r="K97" i="5"/>
  <c r="J97" i="5"/>
  <c r="I97" i="5"/>
  <c r="H97" i="5"/>
  <c r="G97" i="5"/>
  <c r="F97" i="5"/>
  <c r="E97" i="5"/>
  <c r="D97" i="5"/>
  <c r="N77" i="5"/>
  <c r="M77" i="5"/>
  <c r="L77" i="5"/>
  <c r="K77" i="5"/>
  <c r="J77" i="5"/>
  <c r="I77" i="5"/>
  <c r="H77" i="5"/>
  <c r="G77" i="5"/>
  <c r="F77" i="5"/>
  <c r="E77" i="5"/>
  <c r="D77" i="5"/>
  <c r="C77" i="5"/>
  <c r="N67" i="5" l="1"/>
  <c r="M67" i="5"/>
  <c r="L67" i="5"/>
  <c r="K67" i="5"/>
  <c r="J67" i="5"/>
  <c r="I67" i="5"/>
  <c r="H67" i="5"/>
  <c r="G67" i="5"/>
  <c r="F67" i="5"/>
  <c r="E67" i="5"/>
  <c r="D67" i="5"/>
  <c r="C67" i="5"/>
  <c r="N56" i="5"/>
  <c r="M56" i="5"/>
  <c r="L56" i="5"/>
  <c r="K56" i="5"/>
  <c r="J56" i="5"/>
  <c r="I56" i="5"/>
  <c r="H56" i="5"/>
  <c r="G56" i="5"/>
  <c r="E56" i="5"/>
  <c r="D56" i="5"/>
  <c r="C56" i="5"/>
  <c r="N45" i="5"/>
  <c r="M45" i="5"/>
  <c r="L45" i="5"/>
  <c r="K45" i="5"/>
  <c r="J45" i="5"/>
  <c r="I45" i="5"/>
  <c r="H45" i="5"/>
  <c r="G45" i="5"/>
  <c r="F45" i="5"/>
  <c r="E45" i="5"/>
  <c r="D45" i="5"/>
  <c r="C45" i="5"/>
  <c r="N35" i="5"/>
  <c r="M35" i="5"/>
  <c r="L35" i="5"/>
  <c r="K35" i="5"/>
  <c r="J35" i="5"/>
  <c r="I35" i="5"/>
  <c r="H35" i="5"/>
  <c r="G35" i="5"/>
  <c r="F35" i="5"/>
  <c r="E35" i="5"/>
  <c r="D35" i="5"/>
  <c r="C35" i="5"/>
  <c r="N24" i="5"/>
  <c r="M24" i="5"/>
  <c r="L24" i="5"/>
  <c r="K24" i="5"/>
  <c r="J24" i="5"/>
  <c r="I24" i="5"/>
  <c r="H24" i="5"/>
  <c r="G24" i="5"/>
  <c r="F24" i="5"/>
  <c r="E24" i="5"/>
  <c r="D24" i="5"/>
  <c r="C24" i="5"/>
  <c r="N13" i="5"/>
  <c r="M13" i="5"/>
  <c r="L13" i="5"/>
  <c r="K13" i="5"/>
  <c r="J13" i="5"/>
  <c r="I13" i="5"/>
  <c r="H13" i="5"/>
  <c r="G13" i="5"/>
  <c r="F13" i="5"/>
  <c r="E13" i="5"/>
  <c r="D13" i="5"/>
  <c r="C13" i="5"/>
  <c r="J35" i="2"/>
  <c r="F35" i="2"/>
  <c r="N35" i="2"/>
  <c r="M35" i="2"/>
  <c r="L35" i="2"/>
  <c r="K35" i="2"/>
  <c r="I35" i="2"/>
  <c r="H35" i="2"/>
  <c r="G35" i="2"/>
  <c r="N24" i="2"/>
  <c r="M24" i="2"/>
  <c r="L24" i="2"/>
  <c r="K24" i="2"/>
  <c r="J24" i="2"/>
  <c r="I24" i="2"/>
  <c r="H24" i="2"/>
  <c r="G24" i="2"/>
  <c r="F24" i="2"/>
  <c r="E24" i="2"/>
  <c r="D24" i="2"/>
  <c r="C24" i="2"/>
  <c r="D13" i="2"/>
  <c r="E13" i="2"/>
  <c r="F13" i="2"/>
  <c r="G13" i="2"/>
  <c r="H13" i="2"/>
  <c r="I13" i="2"/>
  <c r="J13" i="2"/>
  <c r="K13" i="2"/>
  <c r="L13" i="2"/>
  <c r="M13" i="2"/>
  <c r="N13" i="2"/>
  <c r="C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F3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Usuário do Windows:</t>
        </r>
        <r>
          <rPr>
            <sz val="9"/>
            <color indexed="81"/>
            <rFont val="Tahoma"/>
            <family val="2"/>
          </rPr>
          <t xml:space="preserve">
INADIMPLENCIA </t>
        </r>
      </text>
    </comment>
  </commentList>
</comments>
</file>

<file path=xl/sharedStrings.xml><?xml version="1.0" encoding="utf-8"?>
<sst xmlns="http://schemas.openxmlformats.org/spreadsheetml/2006/main" count="859" uniqueCount="217">
  <si>
    <t>FINANCEIRO</t>
  </si>
  <si>
    <t>QUANTIDADE DE RECLAMAÇÕES PROCEDENTES/ QUANTIDADE DE CLIENTES*100</t>
  </si>
  <si>
    <t>PESSOAS</t>
  </si>
  <si>
    <t xml:space="preserve">PESSOAL </t>
  </si>
  <si>
    <t>OPERAÇÃO</t>
  </si>
  <si>
    <t>GESTÃO AMBIENTAL</t>
  </si>
  <si>
    <t>CLIENTES</t>
  </si>
  <si>
    <t>TURN OVER</t>
  </si>
  <si>
    <t xml:space="preserve">FATURAMENTO </t>
  </si>
  <si>
    <t xml:space="preserve">AUMENTAR </t>
  </si>
  <si>
    <t>(FATURAMENTO MENSAL/ META ESTABELECIDA)*100</t>
  </si>
  <si>
    <t>MENSAL</t>
  </si>
  <si>
    <t>FECHADA</t>
  </si>
  <si>
    <t>INDICADOR</t>
  </si>
  <si>
    <t xml:space="preserve">FÓRMULA DE CÁLCULO </t>
  </si>
  <si>
    <t xml:space="preserve">META </t>
  </si>
  <si>
    <t>MÊS</t>
  </si>
  <si>
    <t>RESULTADO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</si>
  <si>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</si>
  <si>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</si>
  <si>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</si>
  <si>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</si>
  <si>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</si>
  <si>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</si>
  <si>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</si>
  <si>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</si>
  <si>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</si>
  <si>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</si>
  <si>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</si>
  <si>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</si>
  <si>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INADIMPLÊNCIA</t>
  </si>
  <si>
    <t>FATURAMENTO</t>
  </si>
  <si>
    <t>AUMENTAR</t>
  </si>
  <si>
    <t>META ESTABELECIDA</t>
  </si>
  <si>
    <t>GASTOS FIXOS</t>
  </si>
  <si>
    <t>DIMINUIR</t>
  </si>
  <si>
    <t>(CUSTOS FIXOS + DESPESAS FIXAS EM R$)/(FATURAMENTO EM
R$)*100</t>
  </si>
  <si>
    <t>FATURAMENTO EM
R$</t>
  </si>
  <si>
    <t>INDICADORES DE DESEMPENHO - FINANCEIRO</t>
  </si>
  <si>
    <t>INDICADORES DE DESEMPENHO - PESSOAS</t>
  </si>
  <si>
    <t>SUGESTÃO DE COLABORADORES</t>
  </si>
  <si>
    <t>QTDE. DE SUGESTÕES/NÚMERO DE COLABORADORES</t>
  </si>
  <si>
    <t>NÚMERO DE COLABORADORES</t>
  </si>
  <si>
    <t>QTDE. DE SUGESTÕES/</t>
  </si>
  <si>
    <t>SOMATÓRIO DOS DÉBITOS EM ATRASO/</t>
  </si>
  <si>
    <t>FATURAMENTO MENSAL/</t>
  </si>
  <si>
    <t>CUSTOS FIXOS + DESPESAS FIXAS EM R$/</t>
  </si>
  <si>
    <t>HORAS EXTRAS</t>
  </si>
  <si>
    <t>(HORAS EXTRAS (EM R$)/FOLHA DE PAGAMENTO (EM R$))*100</t>
  </si>
  <si>
    <t>HORAS EXTRAS (EM R$)/</t>
  </si>
  <si>
    <t>FOLHA DE PAGAMENTO (EM R$)</t>
  </si>
  <si>
    <t>FOLHA DE PAGAMENTO</t>
  </si>
  <si>
    <t>OTIMIZAR</t>
  </si>
  <si>
    <t>(FOLHA DE PAGAMENTO (EM R$)/FATURAMENTO (EM R$))*100</t>
  </si>
  <si>
    <t>TREINAMENTO POR COLABORADOR</t>
  </si>
  <si>
    <t>TOTAL DE HORAS DE TREINAMENTO/Nº DE COLABORADORES</t>
  </si>
  <si>
    <t>TOTAL DE HORAS DE TREINAMENTO/</t>
  </si>
  <si>
    <t>OTIMIAZR</t>
  </si>
  <si>
    <t>{Nº DE DESLIGADOS/[(Nº DE FUNCIONÁRIOS DO INÍCIO DO MÊS + Nº DE FUNCIONÁRIOS NO FINAL DO MÊS)/2]} x 100 CÁLCULO  POR ÁREA E GERAL</t>
  </si>
  <si>
    <t>Nº DE DESLIGADOS/</t>
  </si>
  <si>
    <t>(Nº DE FUNCIONÁRIOS DO INÍCIO DO MÊS + Nº DE FUNCIONÁRIOS NO FINAL DO MÊS)/2]}</t>
  </si>
  <si>
    <t>HORAS NÃO PLANEJADAS</t>
  </si>
  <si>
    <t>(TOTAL DE HORAS DE TRABALHO NÃO PLANEJADAS/TOTAL DE HORAS DE TRABALHO )*100</t>
  </si>
  <si>
    <t>TOTAL DE HORAS DE TRABALHO NÃO PLANEJADAS/</t>
  </si>
  <si>
    <t>TOTAL DE HORAS DE TRABALHO</t>
  </si>
  <si>
    <t>ABERTA</t>
  </si>
  <si>
    <t>X</t>
  </si>
  <si>
    <t>Gráfico</t>
  </si>
  <si>
    <t>(SOMATÓRIO DOS DÉBITOS EM ATRASO)/(SOMATÓRIO DAS VENDAS LÍQUIDAS)*100</t>
  </si>
  <si>
    <t>INVESTIMENTO EM TREINAMENTO E EM DESENVOLVIMENTO</t>
  </si>
  <si>
    <t>TOTAL INVESTIDO EM TREINAMENTO E EM DESENVOLVIMENTO EM R$/</t>
  </si>
  <si>
    <t>(TOTAL INVESTIDO EM TREINAMENTO E EM DESENVOLVIMENTO EM R$/FATURAMENTO EM R$)*100</t>
  </si>
  <si>
    <t>FATURAMENTO EM R$</t>
  </si>
  <si>
    <t>DESLIGAMENTOS</t>
  </si>
  <si>
    <t>GASTOS COM DESLIGAMENTOS EM $/NÚMERO TOTAL DE DESLIGAMENTOS</t>
  </si>
  <si>
    <t>GASTOS COM DESLIGAMENTOS EM R$</t>
  </si>
  <si>
    <t>BENEFÍCIOS EM $ / NÚMERO TOTAL DE COLABORADORES</t>
  </si>
  <si>
    <t>NÚMERO TOTAL DE COLABORADORES</t>
  </si>
  <si>
    <t>VARIAÇÃO DO NÚMERO DE COLABORADORES</t>
  </si>
  <si>
    <t>((NÚMERO DE COLABORADORES NO MOMENTO 2/NÚMERO DE COLABORADORES NO MOMENTO 1) -1)*100</t>
  </si>
  <si>
    <t>PERMANÊNCIA</t>
  </si>
  <si>
    <t>SOMATÓRIO DOS TEMPOS DE PERMANÊNCIA DOS COLABORADORES/NÚMERO TOTAL DE COLABORADORES</t>
  </si>
  <si>
    <t>SALÁRIO MÉDIO</t>
  </si>
  <si>
    <t>SOMATÓRIO DOS SALÁRIOS/NÚMERO DE COLABORADORES</t>
  </si>
  <si>
    <t>DEMISSÃO POR INICIATIVA DOS COLABORADORES</t>
  </si>
  <si>
    <t>(TOTAL DE DEMISSÕES POR INICIATIVA DOS COLABORADORES/TOTAL DE DEMISSÕES)*100 . A DIFERENÇA DO RESULTADO E 100%, SIGNIFICA O TOTAL (EM %) DE DEMISSÕES POR INICIATIVA DA EMPRESA.</t>
  </si>
  <si>
    <t>TOTAL DE DEMISSÕES POR INICIATIVA DOS COLABORADORES</t>
  </si>
  <si>
    <t>TOTAL DE DEMISSÕES</t>
  </si>
  <si>
    <t>A DIFERENÇA DO RESULTADO E 100%, SIGNIFICA O TOTAL (EM %) DE DEMISSÕES POR INICIATIVA DA EMPRESA.</t>
  </si>
  <si>
    <t>DEMISSÕES POR INICIATIVA DOS COLABORADORES</t>
  </si>
  <si>
    <t>Planilha e/ou Gráfico</t>
  </si>
  <si>
    <t>PRODUTIVIDADE</t>
  </si>
  <si>
    <t>LUCRO</t>
  </si>
  <si>
    <t>(LUCRO LÍQUIDO ($)/FATURAMENTO LÍQUIDO($)) x 100</t>
  </si>
  <si>
    <t>LUCRO LÍQUIDO (R$)/</t>
  </si>
  <si>
    <t>FATURAMENTO LÍQUIDO(R$)</t>
  </si>
  <si>
    <t>MARGEM DE CONTRIBUIÇÃO</t>
  </si>
  <si>
    <t>MARGEM DE CONTRIBUIÇÃO POR PRODUTO OU POR FAMÍLIA DE PRODUTOS</t>
  </si>
  <si>
    <t xml:space="preserve">MARGEM DE CONTRIBUIÇÃO MÊS ATUAL </t>
  </si>
  <si>
    <t>MARGEM DE CONTRIBUIÇÃO MÊS ANTERIOR</t>
  </si>
  <si>
    <t>INDICADORES DE DESEMPENHO - PRODUTIVIDADE</t>
  </si>
  <si>
    <t>CONSUMO DE ENERGIA ELÉTRICA POR PRODUTO FABRICADO</t>
  </si>
  <si>
    <t>CONSUMO DE ENERGIA ELÉTRICA POR PRODUTO FABRICADO - PADARIA</t>
  </si>
  <si>
    <t>CONSUMO DE ENERGIA ELÉTRICA (KWh)/QUANTIDADE DE PRODUTOS FABRICADOS</t>
  </si>
  <si>
    <t>CONSUMO DE ENERGIA ELÉTRICA (KWh)/</t>
  </si>
  <si>
    <t>FATURAMENTO POR COLABORADOR</t>
  </si>
  <si>
    <t>FATURAMENTO (EM $)/Nº DE COLABORADORES</t>
  </si>
  <si>
    <t>FATURAMENTO (EM R$)/</t>
  </si>
  <si>
    <t>Nº DE COLABORADORES</t>
  </si>
  <si>
    <t>FATURAMENTO POR HORA PAGA</t>
  </si>
  <si>
    <t>FATURAMENTO (EM $)/ TOTAL DE HORAS PAGAS</t>
  </si>
  <si>
    <t>METAS ATINGIDAS</t>
  </si>
  <si>
    <t>QTDE. DE METAS ATINGIDAS/</t>
  </si>
  <si>
    <t>TOTAL DE METAS</t>
  </si>
  <si>
    <t>(QTDE. DE METAS ATINGIDAS/TOTAL DE METAS)*100</t>
  </si>
  <si>
    <t>SEMESTRAL</t>
  </si>
  <si>
    <t>PROJETOS IMPLEMENTADOS</t>
  </si>
  <si>
    <t>(QUANTIDADE DE PROJETOS IMPLEMENTADOS/QUANTIDADE DE PROJETOS APROVADOS)*100</t>
  </si>
  <si>
    <t>QUANTIDADE DE PROJETOS IMPLEMENTADOS</t>
  </si>
  <si>
    <t>QUANTIDADE DE PROJETOS APROVADOS</t>
  </si>
  <si>
    <t>INDICADORES DE DESEMPENHO - CLIENTES</t>
  </si>
  <si>
    <t>SATISFAÇÃO DO CLIENTE</t>
  </si>
  <si>
    <t>MÉDIA DA SATSFAÇÃO DOS CLIENTES (QUESTIONÁRIO)</t>
  </si>
  <si>
    <t>201.2</t>
  </si>
  <si>
    <t>2018.1</t>
  </si>
  <si>
    <t>2018.2</t>
  </si>
  <si>
    <t>2019.1</t>
  </si>
  <si>
    <t>2019.2</t>
  </si>
  <si>
    <t>2020.1</t>
  </si>
  <si>
    <t>2020.2</t>
  </si>
  <si>
    <t>2021.1</t>
  </si>
  <si>
    <t>2021.2</t>
  </si>
  <si>
    <t>2022.1</t>
  </si>
  <si>
    <t>2022.2</t>
  </si>
  <si>
    <t>2023.1</t>
  </si>
  <si>
    <t xml:space="preserve">SOLUÇÃO DE PROBLEMAS JUNTO AOS CLIENTES </t>
  </si>
  <si>
    <t>SOMATÓRIO DOS TEMPOS DE SOLUÇÃO DOS PROBLEMAS EM UM PERÍODO/QUANTIDADE DE PROBLEMAS RESOLVIDOS NO PERÍODO</t>
  </si>
  <si>
    <t>SOMATÓRIO DOS TEMPOS DE SOLUÇÃO DOS PROBLEMAS EM UM PERÍODO</t>
  </si>
  <si>
    <t>QUANTIDADE DE PROBLEMAS RESOLVIDOS NO PERÍODO</t>
  </si>
  <si>
    <t>SOLUÇÃO DE PROBLEMAS JUNTO AOS CLIENTES</t>
  </si>
  <si>
    <t xml:space="preserve">RECLAMAÇÃO DE CLIENTES </t>
  </si>
  <si>
    <t xml:space="preserve">QUANTIDADE DE RECLAMAÇÕES DE CLIENTES </t>
  </si>
  <si>
    <t xml:space="preserve">QUATIDADE DE CLIENTESATIVOS </t>
  </si>
  <si>
    <t>INDICADORES DE DESEMPENHO - MEIO AMBIENTE</t>
  </si>
  <si>
    <t>RESÍDUO</t>
  </si>
  <si>
    <t>[RESÍDUOS RECICLADOS (T)/RESÍDUOS GERADOS(T)] x 100</t>
  </si>
  <si>
    <t>RESÍDUOS RECICLADOS (KG)</t>
  </si>
  <si>
    <t>RESÍDUOS GERADOS(KG)</t>
  </si>
  <si>
    <t>RECICLÁVEIS</t>
  </si>
  <si>
    <t>FOLHA DE PAGAMENTO + ENCARGOS COM PESSOAL  (EM R$)/</t>
  </si>
  <si>
    <t>FOLHA DE PAGAMENTO + ENCARGOS COM PESSOAL</t>
  </si>
  <si>
    <t>NÚMERO DE COLABORADORES NO MÊS ANTERIOR</t>
  </si>
  <si>
    <t>NÚMERO DE COLABORADORES NO MÊS ATUAL</t>
  </si>
  <si>
    <t>FATURAMENTO MENSAL</t>
  </si>
  <si>
    <t>SOMATÓRIO DAS VENDAS DO CARTÃO</t>
  </si>
  <si>
    <t>AVARIAS EM PRODUTOS (VENCIMENTOS OU IMPOSSIBILIDADE DE COMERCIALIZAÇÃO)</t>
  </si>
  <si>
    <t>DIMUNUIR</t>
  </si>
  <si>
    <t xml:space="preserve">VALOR EM REAIS  EM PRODUTOS AVARIADOS </t>
  </si>
  <si>
    <t>FATURAMENTO.</t>
  </si>
  <si>
    <t>Logo</t>
  </si>
  <si>
    <t>INDICADORES DE DESEMPENHO</t>
  </si>
  <si>
    <t>ITEM</t>
  </si>
  <si>
    <t>INDICADORES</t>
  </si>
  <si>
    <t>ATUALIZAÇÃO</t>
  </si>
  <si>
    <t>DIVULGAÇÃO</t>
  </si>
  <si>
    <t>(X) GESTÃO À VISTA</t>
  </si>
  <si>
    <t>TIPO DE REGISTRO</t>
  </si>
  <si>
    <t>OBJETIVOS</t>
  </si>
  <si>
    <t>INTERPRETAÇÃO</t>
  </si>
  <si>
    <t>DESCRIÇÃO</t>
  </si>
  <si>
    <t>TENDÊNCIA FAVORÁVEL</t>
  </si>
  <si>
    <t>RESPONSÁVEL</t>
  </si>
  <si>
    <t>FREQUÊNCIA</t>
  </si>
  <si>
    <t>RECLAMAÇÃO POR CLIENTE</t>
  </si>
  <si>
    <t>QUALIDADE</t>
  </si>
  <si>
    <t>ÍNDICE DE ACIDENTES</t>
  </si>
  <si>
    <t>ESTATÍSTICAS DE ACIDENTES CONFORME NR 4 (EXEMPLOS, TAXA DE FREQUÊNCIA E TAXA DE GRAVIDADE)</t>
  </si>
  <si>
    <t>BENEFÍCIOS</t>
  </si>
  <si>
    <t>(BENEFÍCIOS EM $/REMUNERAÇÃO EM $)*100</t>
  </si>
  <si>
    <t>BENEFÍCIOS POR COLABORADOR</t>
  </si>
  <si>
    <t>IDADE</t>
  </si>
  <si>
    <t>SOMATÓRIO DAS IDADES DOS COLABORADORES/NÚMERO TOTAL DE COLABORADORES</t>
  </si>
  <si>
    <t>AFASTAMENTOS</t>
  </si>
  <si>
    <t>(NÚMERO DE COLABORADORES AFASTADOS)/(NÚMERO DE COLABORADORES)*100</t>
  </si>
  <si>
    <t>FORÇA DE TRABALHO FLEXÍVEL</t>
  </si>
  <si>
    <t>(NÚMERO DE TEMPORÁRIOS E AUTÔNOMOS/NÚMERO DE COLABORADORES)*100</t>
  </si>
  <si>
    <t>AVALIAÇÃO DOS GESTORES</t>
  </si>
  <si>
    <t>(SOMATÓRIO DAS AVALIAÇÕES DOS GESTORES PELOS COLABORADORES, PARES E CLIENTES INTERNOS)/NÚMERO DE GESTORES</t>
  </si>
  <si>
    <t>ANUAL</t>
  </si>
  <si>
    <t>EFICÁCIA DOS TREINAMENTOS</t>
  </si>
  <si>
    <t>(QTDE. DE TREINAMENTOS (OU DE TREINANDOS) QUE ATINGIRAM OS RESULTADOS MÍNIMOS PARA SE CARACTERIZAR A EFICÁCIA)/(QTDE. TOTAL DE TREINAMENTOS (OU DE TREINANDOS))*100</t>
  </si>
  <si>
    <t>TOTAL DE CHAMADAS RECEBIDAS OU EFETUADAS POR OPERADOR</t>
  </si>
  <si>
    <t>(TOTAL DE CHAMADAS RECEBIDAS OU EFETUADAS/QTDE. DE OPERADORES) PODE-SE CALCULAR POR TURNO E GERAL</t>
  </si>
  <si>
    <t>CONSUMO DE ENERGIA ELÉTRICA POR COLABORADOR</t>
  </si>
  <si>
    <t>(CONSUMO DE ENERGIA ELÉTRICA (KWh)/Nº DE COLABORADORES)</t>
  </si>
  <si>
    <t>CONSUMO DE ENERGIA ELÉTRICA POR MATERIAL CONSUMIDO</t>
  </si>
  <si>
    <t>CONSUMO DE ENERGIA ELÉTRICA (KWh)/CONSUMO DE MATÉRIA-PRIMA (T)</t>
  </si>
  <si>
    <t>CONSUMO DE ÁGUA</t>
  </si>
  <si>
    <t>CONSUMO DE ÁGUA (M³)/Nº DE COLABORADORES</t>
  </si>
  <si>
    <t>[RESÍDUO GERADO (T)/CONSUMO DE MATÉRIA-PRIMA(T)] x 100</t>
  </si>
  <si>
    <t>CLIENTES ATIVOS</t>
  </si>
  <si>
    <t>(QTDE. DE CLIENTES QUE COMPRARAM/QTDE. DE CLIENTES QUE ORÇARAM) *100</t>
  </si>
  <si>
    <t>NEGOCIAÇÕES COM CLIENTES</t>
  </si>
  <si>
    <t>((SOMATÓRIO DOS PREÇOS FINAIS/SOMATÓRIO DOS PREÇOS INICIAIS)-1)*100, POR PEDIDO, POR CLIENTE, POR FAMÍLIA DE PRODUTO, POR VENDEDOR, POR GERÊNCIA E GERAL</t>
  </si>
  <si>
    <t>QUANTIDADE DE ATENDIMENTOS</t>
  </si>
  <si>
    <t>SOMATÓRIO DA QUANTIDADE DE ATENDIMENTOS/PERÍODO DE TEMPO</t>
  </si>
  <si>
    <t>ASSISTÊNCIA TÉCNICA</t>
  </si>
  <si>
    <t xml:space="preserve">EX. DE GRÁFICOS </t>
  </si>
  <si>
    <t>MEIO AMBIENTE</t>
  </si>
  <si>
    <t>INÍCIO</t>
  </si>
  <si>
    <t>PERÍODO ATUAL</t>
  </si>
  <si>
    <t>PERÍODO ANTERIOR</t>
  </si>
  <si>
    <t>LUCRATIVIDADE</t>
  </si>
  <si>
    <t>AUMENRAR</t>
  </si>
  <si>
    <t xml:space="preserve">ANO </t>
  </si>
  <si>
    <t>ANÁLISE ANUAL DE INDICADORES DE DESEMPENHO</t>
  </si>
  <si>
    <t xml:space="preserve">Esta planilha foi pensada e produzida com gráficos para  ajudar a acompanhar os indicadores da sua organização e expor nos quadros de gestão a vista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</si>
</sst>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0.0"/>
    <numFmt numFmtId="166" formatCode="0.000"/>
    <numFmt numFmtId="167" formatCode="0.0%"/>
    <numFmt numFmtId="168" formatCode="_-&quot;R$&quot;\ * #,##0.0_-;\-&quot;R$&quot;\ * #,##0.0_-;_-&quot;R$&quot;\ * &quot;-&quot;??_-;_-@_-"/>
  </numFmts>
  <fonts count="28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5"/>
      <name val="Arial"/>
      <family val="2"/>
    </font>
    <font>
      <b/>
      <sz val="15"/>
      <name val="Arial"/>
      <family val="2"/>
    </font>
    <font>
      <b/>
      <sz val="7"/>
      <name val="Arial"/>
      <family val="2"/>
    </font>
    <font>
      <sz val="10"/>
      <color rgb="FF000000"/>
      <name val="Times New Roman"/>
      <family val="1"/>
    </font>
    <font>
      <sz val="11"/>
      <name val="Arial"/>
      <family val="2"/>
    </font>
    <font>
      <sz val="11"/>
      <color rgb="FF000000"/>
      <name val="Times New Roman"/>
      <family val="1"/>
    </font>
    <font>
      <b/>
      <sz val="12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1"/>
      <color rgb="FF000000"/>
      <name val="Times New Roman"/>
      <family val="1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3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u/>
      <sz val="10"/>
      <color theme="10"/>
      <name val="Times New Roman"/>
      <family val="1"/>
    </font>
    <font>
      <b/>
      <i/>
      <sz val="10"/>
      <color rgb="FF000000"/>
      <name val="Arial"/>
      <family val="2"/>
    </font>
    <font>
      <i/>
      <u/>
      <sz val="10"/>
      <color theme="10"/>
      <name val="Arial"/>
      <family val="2"/>
    </font>
    <font>
      <b/>
      <sz val="15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Fill="1" applyBorder="1" applyAlignment="1">
      <alignment horizontal="left" vertical="top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8" fillId="3" borderId="31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9" fontId="8" fillId="3" borderId="32" xfId="2" applyFont="1" applyFill="1" applyBorder="1" applyAlignment="1">
      <alignment horizontal="center" vertical="center" wrapText="1"/>
    </xf>
    <xf numFmtId="9" fontId="8" fillId="3" borderId="33" xfId="2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64" fontId="6" fillId="2" borderId="32" xfId="1" applyFont="1" applyFill="1" applyBorder="1" applyAlignment="1">
      <alignment vertical="center" wrapText="1"/>
    </xf>
    <xf numFmtId="164" fontId="6" fillId="2" borderId="33" xfId="1" applyFont="1" applyFill="1" applyBorder="1" applyAlignment="1">
      <alignment vertical="center" wrapText="1"/>
    </xf>
    <xf numFmtId="0" fontId="6" fillId="2" borderId="32" xfId="1" applyNumberFormat="1" applyFont="1" applyFill="1" applyBorder="1" applyAlignment="1">
      <alignment vertical="center" wrapText="1"/>
    </xf>
    <xf numFmtId="0" fontId="6" fillId="2" borderId="33" xfId="1" applyNumberFormat="1" applyFont="1" applyFill="1" applyBorder="1" applyAlignment="1">
      <alignment vertical="center" wrapText="1"/>
    </xf>
    <xf numFmtId="165" fontId="6" fillId="2" borderId="32" xfId="1" applyNumberFormat="1" applyFont="1" applyFill="1" applyBorder="1" applyAlignment="1">
      <alignment horizontal="center" vertical="center" wrapText="1"/>
    </xf>
    <xf numFmtId="165" fontId="6" fillId="2" borderId="33" xfId="1" applyNumberFormat="1" applyFont="1" applyFill="1" applyBorder="1" applyAlignment="1">
      <alignment horizontal="center" vertical="center" wrapText="1"/>
    </xf>
    <xf numFmtId="2" fontId="6" fillId="2" borderId="32" xfId="1" applyNumberFormat="1" applyFont="1" applyFill="1" applyBorder="1" applyAlignment="1">
      <alignment vertical="center" wrapText="1"/>
    </xf>
    <xf numFmtId="2" fontId="6" fillId="2" borderId="33" xfId="1" applyNumberFormat="1" applyFont="1" applyFill="1" applyBorder="1" applyAlignment="1">
      <alignment vertical="center" wrapText="1"/>
    </xf>
    <xf numFmtId="166" fontId="6" fillId="2" borderId="32" xfId="1" applyNumberFormat="1" applyFont="1" applyFill="1" applyBorder="1" applyAlignment="1">
      <alignment vertical="center" wrapText="1"/>
    </xf>
    <xf numFmtId="166" fontId="6" fillId="2" borderId="33" xfId="1" applyNumberFormat="1" applyFont="1" applyFill="1" applyBorder="1" applyAlignment="1">
      <alignment vertical="center" wrapText="1"/>
    </xf>
    <xf numFmtId="167" fontId="8" fillId="3" borderId="32" xfId="2" applyNumberFormat="1" applyFont="1" applyFill="1" applyBorder="1" applyAlignment="1">
      <alignment horizontal="center" vertical="center" wrapText="1"/>
    </xf>
    <xf numFmtId="167" fontId="8" fillId="3" borderId="33" xfId="2" applyNumberFormat="1" applyFont="1" applyFill="1" applyBorder="1" applyAlignment="1">
      <alignment horizontal="center" vertical="center" wrapText="1"/>
    </xf>
    <xf numFmtId="0" fontId="6" fillId="2" borderId="32" xfId="1" applyNumberFormat="1" applyFont="1" applyFill="1" applyBorder="1" applyAlignment="1">
      <alignment horizontal="center" vertical="center" wrapText="1"/>
    </xf>
    <xf numFmtId="0" fontId="6" fillId="2" borderId="33" xfId="1" applyNumberFormat="1" applyFont="1" applyFill="1" applyBorder="1" applyAlignment="1">
      <alignment horizontal="center" vertical="center" wrapText="1"/>
    </xf>
    <xf numFmtId="164" fontId="6" fillId="2" borderId="32" xfId="1" applyFont="1" applyFill="1" applyBorder="1" applyAlignment="1">
      <alignment horizontal="center" vertical="center" wrapText="1"/>
    </xf>
    <xf numFmtId="164" fontId="6" fillId="2" borderId="33" xfId="1" applyFont="1" applyFill="1" applyBorder="1" applyAlignment="1">
      <alignment horizontal="center" vertical="center" wrapText="1"/>
    </xf>
    <xf numFmtId="164" fontId="8" fillId="3" borderId="32" xfId="1" applyFont="1" applyFill="1" applyBorder="1" applyAlignment="1">
      <alignment horizontal="center" vertical="center" wrapText="1"/>
    </xf>
    <xf numFmtId="164" fontId="8" fillId="3" borderId="33" xfId="1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8" fillId="3" borderId="32" xfId="2" applyNumberFormat="1" applyFont="1" applyFill="1" applyBorder="1" applyAlignment="1">
      <alignment horizontal="center" vertical="center" wrapText="1"/>
    </xf>
    <xf numFmtId="0" fontId="8" fillId="3" borderId="33" xfId="2" applyNumberFormat="1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10" fontId="6" fillId="2" borderId="32" xfId="1" applyNumberFormat="1" applyFont="1" applyFill="1" applyBorder="1" applyAlignment="1">
      <alignment vertical="center" wrapText="1"/>
    </xf>
    <xf numFmtId="10" fontId="6" fillId="2" borderId="33" xfId="1" applyNumberFormat="1" applyFont="1" applyFill="1" applyBorder="1" applyAlignment="1">
      <alignment vertical="center" wrapText="1"/>
    </xf>
    <xf numFmtId="10" fontId="8" fillId="3" borderId="32" xfId="2" applyNumberFormat="1" applyFont="1" applyFill="1" applyBorder="1" applyAlignment="1">
      <alignment horizontal="center" vertical="center" wrapText="1"/>
    </xf>
    <xf numFmtId="0" fontId="8" fillId="3" borderId="32" xfId="1" applyNumberFormat="1" applyFont="1" applyFill="1" applyBorder="1" applyAlignment="1">
      <alignment horizontal="center" vertical="center" wrapText="1"/>
    </xf>
    <xf numFmtId="0" fontId="8" fillId="3" borderId="33" xfId="1" applyNumberFormat="1" applyFont="1" applyFill="1" applyBorder="1" applyAlignment="1">
      <alignment horizontal="center" vertical="center" wrapText="1"/>
    </xf>
    <xf numFmtId="164" fontId="13" fillId="2" borderId="32" xfId="1" applyFont="1" applyFill="1" applyBorder="1" applyAlignment="1">
      <alignment vertical="center" wrapText="1"/>
    </xf>
    <xf numFmtId="168" fontId="14" fillId="2" borderId="32" xfId="1" applyNumberFormat="1" applyFont="1" applyFill="1" applyBorder="1" applyAlignment="1">
      <alignment vertical="center" wrapText="1"/>
    </xf>
    <xf numFmtId="44" fontId="8" fillId="3" borderId="32" xfId="2" applyNumberFormat="1" applyFont="1" applyFill="1" applyBorder="1" applyAlignment="1">
      <alignment horizontal="center" vertical="center" wrapText="1"/>
    </xf>
    <xf numFmtId="9" fontId="17" fillId="3" borderId="32" xfId="2" applyFont="1" applyFill="1" applyBorder="1" applyAlignment="1">
      <alignment horizontal="center" vertical="center" wrapText="1"/>
    </xf>
    <xf numFmtId="9" fontId="17" fillId="3" borderId="33" xfId="2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Border="1"/>
    <xf numFmtId="0" fontId="21" fillId="0" borderId="0" xfId="0" applyFont="1"/>
    <xf numFmtId="0" fontId="21" fillId="0" borderId="0" xfId="0" applyFont="1" applyBorder="1"/>
    <xf numFmtId="0" fontId="1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24" fillId="0" borderId="0" xfId="3" applyFill="1" applyBorder="1" applyAlignment="1">
      <alignment horizontal="center" vertical="center"/>
    </xf>
    <xf numFmtId="0" fontId="26" fillId="3" borderId="44" xfId="3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9" fontId="8" fillId="0" borderId="0" xfId="2" applyFont="1" applyFill="1" applyBorder="1" applyAlignment="1">
      <alignment horizontal="center" vertical="center" wrapText="1"/>
    </xf>
    <xf numFmtId="0" fontId="26" fillId="3" borderId="26" xfId="3" applyFont="1" applyFill="1" applyBorder="1" applyAlignment="1">
      <alignment horizontal="center" vertical="center"/>
    </xf>
    <xf numFmtId="0" fontId="26" fillId="3" borderId="27" xfId="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center"/>
    </xf>
    <xf numFmtId="0" fontId="25" fillId="3" borderId="44" xfId="0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" fillId="0" borderId="46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 wrapText="1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49A5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FINANCEIRO!$C$10:$N$10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FINANCEIRO!$C$13:$N$13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C-4024-9EA9-3CDD98759D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9217152"/>
        <c:axId val="179219840"/>
      </c:barChart>
      <c:catAx>
        <c:axId val="17921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219840"/>
        <c:crosses val="autoZero"/>
        <c:auto val="1"/>
        <c:lblAlgn val="ctr"/>
        <c:lblOffset val="100"/>
        <c:noMultiLvlLbl val="0"/>
      </c:catAx>
      <c:valAx>
        <c:axId val="17921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21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v>HORAS EXTRAS</c:v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PESSOAS!$C$21:$N$21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PESSOAS!$C$22:$N$22</c:f>
              <c:numCache>
                <c:formatCode>_-"R$"\ * #,##0.00_-;\-"R$"\ * #,##0.00_-;_-"R$"\ * "-"??_-;_-@_-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79F-4895-859B-CDE484DDB050}"/>
            </c:ext>
          </c:extLst>
        </c:ser>
        <c:ser>
          <c:idx val="0"/>
          <c:order val="1"/>
          <c:tx>
            <c:v>FOLHA DE PAGAMENTO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PESSOAS!$C$21:$N$21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PESSOAS!$C$23:$N$23</c:f>
              <c:numCache>
                <c:formatCode>_-"R$"\ * #,##0.00_-;\-"R$"\ * #,##0.00_-;_-"R$"\ * "-"??_-;_-@_-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479F-4895-859B-CDE484DDB0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9806592"/>
        <c:axId val="179808128"/>
      </c:barChart>
      <c:catAx>
        <c:axId val="17980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808128"/>
        <c:crosses val="autoZero"/>
        <c:auto val="1"/>
        <c:lblAlgn val="ctr"/>
        <c:lblOffset val="100"/>
        <c:noMultiLvlLbl val="0"/>
      </c:catAx>
      <c:valAx>
        <c:axId val="17980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\ * #,##0.00_-;\-&quot;R$&quot;\ * #,##0.00_-;_-&quot;R$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80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v>FOLHA DE PAGAMENTO</c:v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PESSOAS!$C$32:$N$32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PESSOAS!$C$33:$N$33</c:f>
              <c:numCache>
                <c:formatCode>_-"R$"\ * #,##0.00_-;\-"R$"\ * #,##0.00_-;_-"R$"\ * "-"??_-;_-@_-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F29F-483C-A790-07B5B0823C9B}"/>
            </c:ext>
          </c:extLst>
        </c:ser>
        <c:ser>
          <c:idx val="0"/>
          <c:order val="1"/>
          <c:tx>
            <c:v>FATURAMENTO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PESSOAS!$C$32:$N$32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PESSOAS!$C$34:$N$34</c:f>
              <c:numCache>
                <c:formatCode>_-"R$"\ * #,##0.00_-;\-"R$"\ * #,##0.00_-;_-"R$"\ * "-"??_-;_-@_-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F29F-483C-A790-07B5B0823C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8910080"/>
        <c:axId val="148918272"/>
      </c:barChart>
      <c:catAx>
        <c:axId val="14891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8918272"/>
        <c:crosses val="autoZero"/>
        <c:auto val="1"/>
        <c:lblAlgn val="ctr"/>
        <c:lblOffset val="100"/>
        <c:noMultiLvlLbl val="0"/>
      </c:catAx>
      <c:valAx>
        <c:axId val="14891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\ * #,##0.00_-;\-&quot;R$&quot;\ * #,##0.00_-;_-&quot;R$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891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% DE COLABORADORES CAPACITADOS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PESSOAS!$C$42:$N$42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PESSOAS!$C$45:$N$45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7-4B09-9B7F-A980DD89C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8959616"/>
        <c:axId val="148961152"/>
      </c:barChart>
      <c:catAx>
        <c:axId val="14895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8961152"/>
        <c:crosses val="autoZero"/>
        <c:auto val="1"/>
        <c:lblAlgn val="ctr"/>
        <c:lblOffset val="100"/>
        <c:noMultiLvlLbl val="0"/>
      </c:catAx>
      <c:valAx>
        <c:axId val="14896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895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v>TURNOWER</c:v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PESSOAS!$C$53:$N$53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PESSOAS!$C$56:$N$56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8-4BCD-9E99-DB39CE5F18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8851328"/>
        <c:axId val="148857216"/>
      </c:barChart>
      <c:catAx>
        <c:axId val="1488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8857216"/>
        <c:crosses val="autoZero"/>
        <c:auto val="1"/>
        <c:lblAlgn val="ctr"/>
        <c:lblOffset val="100"/>
        <c:noMultiLvlLbl val="0"/>
      </c:catAx>
      <c:valAx>
        <c:axId val="14885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885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v>HRS DE TRAB. NÃO PLANEJ.</c:v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PESSOAS!$C$64:$N$64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PESSOAS!$C$65:$N$65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FC78-44E6-8786-F8B4E33D929A}"/>
            </c:ext>
          </c:extLst>
        </c:ser>
        <c:ser>
          <c:idx val="0"/>
          <c:order val="1"/>
          <c:tx>
            <c:v>HRS. TRABALHO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PESSOAS!$C$64:$N$64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PESSOAS!$C$66:$N$66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FC78-44E6-8786-F8B4E33D92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8896000"/>
        <c:axId val="180170752"/>
      </c:barChart>
      <c:catAx>
        <c:axId val="14889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170752"/>
        <c:crosses val="autoZero"/>
        <c:auto val="1"/>
        <c:lblAlgn val="ctr"/>
        <c:lblOffset val="100"/>
        <c:noMultiLvlLbl val="0"/>
      </c:catAx>
      <c:valAx>
        <c:axId val="18017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889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v>PERCENTUAL DO FAT. INVESTIDO EM TREINAMENTOS</c:v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PESSOAS!$C$74:$N$74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PESSOAS!$C$77:$N$77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C-4136-BF36-10508A57F8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0208384"/>
        <c:axId val="180209920"/>
      </c:barChart>
      <c:catAx>
        <c:axId val="18020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209920"/>
        <c:crosses val="autoZero"/>
        <c:auto val="1"/>
        <c:lblAlgn val="ctr"/>
        <c:lblOffset val="100"/>
        <c:noMultiLvlLbl val="0"/>
      </c:catAx>
      <c:valAx>
        <c:axId val="18020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20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v>GASTOS EM R$ COM DESLIGAMENTOS</c:v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PESSOAS!$C$84:$N$84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PESSOAS!$C$87:$N$87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B-40E4-BC3E-857F35A46F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0243456"/>
        <c:axId val="180245248"/>
      </c:barChart>
      <c:catAx>
        <c:axId val="18024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245248"/>
        <c:crosses val="autoZero"/>
        <c:auto val="1"/>
        <c:lblAlgn val="ctr"/>
        <c:lblOffset val="100"/>
        <c:noMultiLvlLbl val="0"/>
      </c:catAx>
      <c:valAx>
        <c:axId val="18024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24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VARIAÇÃO DO Nº DE COLABORADORES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PESSOAS!$C$94:$N$94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PESSOAS!$C$97:$N$97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B-43C3-8717-5A4BC83868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0273536"/>
        <c:axId val="180276224"/>
      </c:barChart>
      <c:catAx>
        <c:axId val="18027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276224"/>
        <c:crosses val="autoZero"/>
        <c:auto val="1"/>
        <c:lblAlgn val="ctr"/>
        <c:lblOffset val="100"/>
        <c:noMultiLvlLbl val="0"/>
      </c:catAx>
      <c:valAx>
        <c:axId val="18027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27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PESSOAS!$C$104:$N$104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PESSOAS!$C$107:$N$107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7-4D94-9A83-6CCE0E688E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0357760"/>
        <c:axId val="180381184"/>
      </c:barChart>
      <c:catAx>
        <c:axId val="18035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381184"/>
        <c:crosses val="autoZero"/>
        <c:auto val="1"/>
        <c:lblAlgn val="ctr"/>
        <c:lblOffset val="100"/>
        <c:noMultiLvlLbl val="0"/>
      </c:catAx>
      <c:valAx>
        <c:axId val="18038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3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PRODUTIVIDADE!$C$10:$N$10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PRODUTIVIDADE!$C$13:$N$13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</c:v>
                </c:pt>
                <c:pt idx="10" formatCode="0%">
                  <c:v>0</c:v>
                </c:pt>
                <c:pt idx="11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A-46A8-8E20-17EAA4771C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9901952"/>
        <c:axId val="179908992"/>
      </c:barChart>
      <c:catAx>
        <c:axId val="17990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908992"/>
        <c:crosses val="autoZero"/>
        <c:auto val="1"/>
        <c:lblAlgn val="ctr"/>
        <c:lblOffset val="100"/>
        <c:noMultiLvlLbl val="0"/>
      </c:catAx>
      <c:valAx>
        <c:axId val="17990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90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v>FATURAMENTO </c:v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FINANCEIRO!$C$21:$N$21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FINANCEIRO!$C$22:$N$22</c:f>
              <c:numCache>
                <c:formatCode>_-"R$"\ * #,##0.00_-;\-"R$"\ * #,##0.00_-;_-"R$"\ * "-"??_-;_-@_-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A-E225-48D3-AA65-5500A9B7DFD2}"/>
            </c:ext>
          </c:extLst>
        </c:ser>
        <c:ser>
          <c:idx val="0"/>
          <c:order val="1"/>
          <c:tx>
            <c:v>META 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FINANCEIRO!$C$21:$N$21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FINANCEIRO!$C$23:$N$23</c:f>
              <c:numCache>
                <c:formatCode>_-"R$"\ * #,##0.00_-;\-"R$"\ * #,##0.00_-;_-"R$"\ * "-"??_-;_-@_-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C-E225-48D3-AA65-5500A9B7DF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9046400"/>
        <c:axId val="149047936"/>
      </c:barChart>
      <c:catAx>
        <c:axId val="14904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047936"/>
        <c:crosses val="autoZero"/>
        <c:auto val="1"/>
        <c:lblAlgn val="ctr"/>
        <c:lblOffset val="100"/>
        <c:noMultiLvlLbl val="0"/>
      </c:catAx>
      <c:valAx>
        <c:axId val="14904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\ * #,##0.00_-;\-&quot;R$&quot;\ * #,##0.00_-;_-&quot;R$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04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PRODUTIVIDADE!$C$21:$N$21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PRODUTIVIDADE!$C$24:$N$24</c:f>
              <c:numCache>
                <c:formatCode>_-"R$"\ * #,##0.00_-;\-"R$"\ * #,##0.00_-;_-"R$"\ 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0-465C-8F64-D65AB0C694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9920256"/>
        <c:axId val="179972352"/>
      </c:barChart>
      <c:catAx>
        <c:axId val="17992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972352"/>
        <c:crosses val="autoZero"/>
        <c:auto val="1"/>
        <c:lblAlgn val="ctr"/>
        <c:lblOffset val="100"/>
        <c:noMultiLvlLbl val="0"/>
      </c:catAx>
      <c:valAx>
        <c:axId val="17997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\ * #,##0.00_-;\-&quot;R$&quot;\ * #,##0.00_-;_-&quot;R$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92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% DE METAS ATINGIDAS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PRODUTIVIDADE!$C$32:$N$32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PRODUTIVIDADE!$C$35:$N$35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F-43A3-8752-BBF217BDD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9444352"/>
        <c:axId val="179450240"/>
      </c:barChart>
      <c:catAx>
        <c:axId val="17944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450240"/>
        <c:crosses val="autoZero"/>
        <c:auto val="1"/>
        <c:lblAlgn val="ctr"/>
        <c:lblOffset val="100"/>
        <c:noMultiLvlLbl val="0"/>
      </c:catAx>
      <c:valAx>
        <c:axId val="17945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44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v>TURNOWER</c:v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PRODUTIVIDADE!$C$43:$N$43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PRODUTIVIDADE!$C$46:$N$46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8-4436-A8C3-6D5427770D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9500160"/>
        <c:axId val="179501696"/>
      </c:barChart>
      <c:catAx>
        <c:axId val="1795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501696"/>
        <c:crosses val="autoZero"/>
        <c:auto val="1"/>
        <c:lblAlgn val="ctr"/>
        <c:lblOffset val="100"/>
        <c:noMultiLvlLbl val="0"/>
      </c:catAx>
      <c:valAx>
        <c:axId val="17950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50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v>TURNOWER</c:v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PRODUTIVIDADE!$C$43:$N$43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PRODUTIVIDADE!$C$46:$N$46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8-4436-A8C3-6D5427770D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9957120"/>
        <c:axId val="179541120"/>
      </c:barChart>
      <c:catAx>
        <c:axId val="17995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541120"/>
        <c:crosses val="autoZero"/>
        <c:auto val="1"/>
        <c:lblAlgn val="ctr"/>
        <c:lblOffset val="100"/>
        <c:noMultiLvlLbl val="0"/>
      </c:catAx>
      <c:valAx>
        <c:axId val="17954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95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869044099264722E-2"/>
          <c:y val="1.7506948317169535E-2"/>
          <c:w val="0.9583515743703489"/>
          <c:h val="0.81808334366524793"/>
        </c:manualLayout>
      </c:layout>
      <c:barChart>
        <c:barDir val="col"/>
        <c:grouping val="clustered"/>
        <c:varyColors val="0"/>
        <c:ser>
          <c:idx val="0"/>
          <c:order val="0"/>
          <c:tx>
            <c:v>% DE RESÍDUOS ENVIADOS PARA RECICLAGEM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'MEIO AMBIENTE'!$C$10:$N$10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'MEIO AMBIENTE'!$C$13:$N$13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6-4781-A49F-9BD2E18A07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0920704"/>
        <c:axId val="180923392"/>
      </c:barChart>
      <c:catAx>
        <c:axId val="18092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923392"/>
        <c:crosses val="autoZero"/>
        <c:auto val="1"/>
        <c:lblAlgn val="ctr"/>
        <c:lblOffset val="100"/>
        <c:noMultiLvlLbl val="0"/>
      </c:catAx>
      <c:valAx>
        <c:axId val="1809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92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LUCRATIVIDADE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'ANÁLISE ANUAL'!$C$10:$H$10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'ANÁLISE ANUAL'!$C$13:$H$13</c:f>
              <c:numCache>
                <c:formatCode>0%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6-45FB-9146-CDD12526C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372368"/>
        <c:axId val="749372688"/>
      </c:barChart>
      <c:catAx>
        <c:axId val="7493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9372688"/>
        <c:crosses val="autoZero"/>
        <c:auto val="1"/>
        <c:lblAlgn val="ctr"/>
        <c:lblOffset val="100"/>
        <c:noMultiLvlLbl val="0"/>
      </c:catAx>
      <c:valAx>
        <c:axId val="74937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9372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FINANCEIRO!$C$32:$N$32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FINANCEIRO!$C$35:$N$35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7-4E05-B219-421CDC9318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9065088"/>
        <c:axId val="179700864"/>
      </c:barChart>
      <c:catAx>
        <c:axId val="14906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700864"/>
        <c:crosses val="autoZero"/>
        <c:auto val="1"/>
        <c:lblAlgn val="ctr"/>
        <c:lblOffset val="100"/>
        <c:noMultiLvlLbl val="0"/>
      </c:catAx>
      <c:valAx>
        <c:axId val="17970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06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LUCRO LÍQUIDO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FINANCEIRO!$C$42:$N$42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FINANCEIRO!$C$45:$N$45</c:f>
              <c:numCache>
                <c:formatCode>0.00%</c:formatCode>
                <c:ptCount val="12"/>
                <c:pt idx="0" formatCode="0%">
                  <c:v>0</c:v>
                </c:pt>
                <c:pt idx="1">
                  <c:v>0</c:v>
                </c:pt>
                <c:pt idx="2" formatCode="0%">
                  <c:v>0</c:v>
                </c:pt>
                <c:pt idx="3" formatCode="0%">
                  <c:v>0</c:v>
                </c:pt>
                <c:pt idx="4" formatCode="0%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  <c:pt idx="8" formatCode="0%">
                  <c:v>0</c:v>
                </c:pt>
                <c:pt idx="9" formatCode="0%">
                  <c:v>0</c:v>
                </c:pt>
                <c:pt idx="10" formatCode="0%">
                  <c:v>0</c:v>
                </c:pt>
                <c:pt idx="11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5-4F49-8BE0-FFE8FD45DE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9729152"/>
        <c:axId val="179731840"/>
      </c:barChart>
      <c:catAx>
        <c:axId val="17972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731840"/>
        <c:crosses val="autoZero"/>
        <c:auto val="1"/>
        <c:lblAlgn val="ctr"/>
        <c:lblOffset val="100"/>
        <c:noMultiLvlLbl val="0"/>
      </c:catAx>
      <c:valAx>
        <c:axId val="17973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72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EVOLUÇÃO DA MARGEM DE CONTRIBUIÇÃO (EM %)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7"/>
              <c:layout>
                <c:manualLayout>
                  <c:x val="2.6215183862015384E-3"/>
                  <c:y val="-4.1481233208604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D2-4824-A6EA-FAC80A9E45B0}"/>
                </c:ext>
              </c:extLst>
            </c:dLbl>
            <c:dLbl>
              <c:idx val="8"/>
              <c:layout>
                <c:manualLayout>
                  <c:x val="2.5751074701840068E-3"/>
                  <c:y val="-5.7435650308322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D2-4824-A6EA-FAC80A9E45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FINANCEIRO!$C$52:$N$52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FINANCEIRO!$C$55:$N$55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6-4860-B7E0-705E216F28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9839744"/>
        <c:axId val="179842432"/>
      </c:barChart>
      <c:catAx>
        <c:axId val="17983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842432"/>
        <c:crosses val="autoZero"/>
        <c:auto val="1"/>
        <c:lblAlgn val="ctr"/>
        <c:lblOffset val="100"/>
        <c:noMultiLvlLbl val="0"/>
      </c:catAx>
      <c:valAx>
        <c:axId val="17984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83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CLIENTES!$C$10:$N$10</c:f>
              <c:strCache>
                <c:ptCount val="12"/>
                <c:pt idx="0">
                  <c:v>201.2</c:v>
                </c:pt>
                <c:pt idx="1">
                  <c:v>2018.1</c:v>
                </c:pt>
                <c:pt idx="2">
                  <c:v>2018.2</c:v>
                </c:pt>
                <c:pt idx="3">
                  <c:v>2019.1</c:v>
                </c:pt>
                <c:pt idx="4">
                  <c:v>2019.2</c:v>
                </c:pt>
                <c:pt idx="5">
                  <c:v>2020.1</c:v>
                </c:pt>
                <c:pt idx="6">
                  <c:v>2020.2</c:v>
                </c:pt>
                <c:pt idx="7">
                  <c:v>2021.1</c:v>
                </c:pt>
                <c:pt idx="8">
                  <c:v>2021.2</c:v>
                </c:pt>
                <c:pt idx="9">
                  <c:v>2022.1</c:v>
                </c:pt>
                <c:pt idx="10">
                  <c:v>2022.2</c:v>
                </c:pt>
                <c:pt idx="11">
                  <c:v>2023.1</c:v>
                </c:pt>
              </c:strCache>
            </c:strRef>
          </c:cat>
          <c:val>
            <c:numRef>
              <c:f>CLIENTES!$C$12:$N$12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F-4F2D-BA9A-909A5DFA64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0753536"/>
        <c:axId val="180760576"/>
      </c:barChart>
      <c:catAx>
        <c:axId val="18075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760576"/>
        <c:crosses val="autoZero"/>
        <c:auto val="1"/>
        <c:lblAlgn val="ctr"/>
        <c:lblOffset val="100"/>
        <c:noMultiLvlLbl val="0"/>
      </c:catAx>
      <c:valAx>
        <c:axId val="18076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75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HORAS DEDICADAS PARA RESOLVER PROBLEMAS DE CLIENTES (EM MÉDIA)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CLIENTES!$C$20:$N$20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CLIENTES!$C$23:$N$23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E-4B82-B08C-4BA9A82454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0788224"/>
        <c:axId val="180791168"/>
      </c:barChart>
      <c:catAx>
        <c:axId val="18078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791168"/>
        <c:crosses val="autoZero"/>
        <c:auto val="1"/>
        <c:lblAlgn val="ctr"/>
        <c:lblOffset val="100"/>
        <c:noMultiLvlLbl val="0"/>
      </c:catAx>
      <c:valAx>
        <c:axId val="18079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78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CLIENTES!$C$31:$N$31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CLIENTES!$C$34:$N$34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2-4317-B74F-59B5D21DB4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1095040"/>
        <c:axId val="181113216"/>
      </c:barChart>
      <c:catAx>
        <c:axId val="18109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1113216"/>
        <c:crosses val="autoZero"/>
        <c:auto val="1"/>
        <c:lblAlgn val="ctr"/>
        <c:lblOffset val="100"/>
        <c:noMultiLvlLbl val="0"/>
      </c:catAx>
      <c:valAx>
        <c:axId val="18111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109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PESSOAS!$C$10:$N$10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PESSOAS!$C$13:$N$13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E-4044-8485-26787E0632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9765248"/>
        <c:axId val="179767936"/>
      </c:barChart>
      <c:catAx>
        <c:axId val="17976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767936"/>
        <c:crosses val="autoZero"/>
        <c:auto val="1"/>
        <c:lblAlgn val="ctr"/>
        <c:lblOffset val="100"/>
        <c:noMultiLvlLbl val="0"/>
      </c:catAx>
      <c:valAx>
        <c:axId val="17976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76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214416</xdr:colOff>
      <xdr:row>0</xdr:row>
      <xdr:rowOff>0</xdr:rowOff>
    </xdr:from>
    <xdr:to>
      <xdr:col>1</xdr:col>
      <xdr:colOff>1457325</xdr:colOff>
      <xdr:row>1</xdr:row>
      <xdr:rowOff>193071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58A5E3B-C17C-40CF-A3F2-D032759AA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416" y="0"/>
          <a:ext cx="1595334" cy="583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22682</xdr:colOff>
      <xdr:row>7</xdr:row>
      <xdr:rowOff>190501</xdr:rowOff>
    </xdr:from>
    <xdr:to>
      <xdr:col>13</xdr:col>
      <xdr:colOff>859562</xdr:colOff>
      <xdr:row>8</xdr:row>
      <xdr:rowOff>2027464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594179</xdr:colOff>
      <xdr:row>18</xdr:row>
      <xdr:rowOff>176894</xdr:rowOff>
    </xdr:from>
    <xdr:to>
      <xdr:col>13</xdr:col>
      <xdr:colOff>184150</xdr:colOff>
      <xdr:row>19</xdr:row>
      <xdr:rowOff>2013857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539750</xdr:colOff>
      <xdr:row>29</xdr:row>
      <xdr:rowOff>81642</xdr:rowOff>
    </xdr:from>
    <xdr:to>
      <xdr:col>13</xdr:col>
      <xdr:colOff>190499</xdr:colOff>
      <xdr:row>30</xdr:row>
      <xdr:rowOff>1918606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539750</xdr:colOff>
      <xdr:row>39</xdr:row>
      <xdr:rowOff>81642</xdr:rowOff>
    </xdr:from>
    <xdr:to>
      <xdr:col>13</xdr:col>
      <xdr:colOff>190499</xdr:colOff>
      <xdr:row>40</xdr:row>
      <xdr:rowOff>1918606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539750</xdr:colOff>
      <xdr:row>49</xdr:row>
      <xdr:rowOff>81642</xdr:rowOff>
    </xdr:from>
    <xdr:to>
      <xdr:col>13</xdr:col>
      <xdr:colOff>190499</xdr:colOff>
      <xdr:row>50</xdr:row>
      <xdr:rowOff>1918606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22682</xdr:colOff>
      <xdr:row>7</xdr:row>
      <xdr:rowOff>190501</xdr:rowOff>
    </xdr:from>
    <xdr:to>
      <xdr:col>13</xdr:col>
      <xdr:colOff>859562</xdr:colOff>
      <xdr:row>8</xdr:row>
      <xdr:rowOff>2027464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594179</xdr:colOff>
      <xdr:row>17</xdr:row>
      <xdr:rowOff>176894</xdr:rowOff>
    </xdr:from>
    <xdr:to>
      <xdr:col>13</xdr:col>
      <xdr:colOff>184150</xdr:colOff>
      <xdr:row>18</xdr:row>
      <xdr:rowOff>2013857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539750</xdr:colOff>
      <xdr:row>28</xdr:row>
      <xdr:rowOff>81642</xdr:rowOff>
    </xdr:from>
    <xdr:to>
      <xdr:col>13</xdr:col>
      <xdr:colOff>190499</xdr:colOff>
      <xdr:row>29</xdr:row>
      <xdr:rowOff>1918606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22682</xdr:colOff>
      <xdr:row>7</xdr:row>
      <xdr:rowOff>190501</xdr:rowOff>
    </xdr:from>
    <xdr:to>
      <xdr:col>13</xdr:col>
      <xdr:colOff>859562</xdr:colOff>
      <xdr:row>8</xdr:row>
      <xdr:rowOff>2027464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594179</xdr:colOff>
      <xdr:row>18</xdr:row>
      <xdr:rowOff>176894</xdr:rowOff>
    </xdr:from>
    <xdr:to>
      <xdr:col>13</xdr:col>
      <xdr:colOff>184150</xdr:colOff>
      <xdr:row>19</xdr:row>
      <xdr:rowOff>2013857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539750</xdr:colOff>
      <xdr:row>29</xdr:row>
      <xdr:rowOff>81642</xdr:rowOff>
    </xdr:from>
    <xdr:to>
      <xdr:col>13</xdr:col>
      <xdr:colOff>190499</xdr:colOff>
      <xdr:row>30</xdr:row>
      <xdr:rowOff>1918606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22682</xdr:colOff>
      <xdr:row>39</xdr:row>
      <xdr:rowOff>190501</xdr:rowOff>
    </xdr:from>
    <xdr:to>
      <xdr:col>13</xdr:col>
      <xdr:colOff>859562</xdr:colOff>
      <xdr:row>40</xdr:row>
      <xdr:rowOff>2027464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594179</xdr:colOff>
      <xdr:row>50</xdr:row>
      <xdr:rowOff>176894</xdr:rowOff>
    </xdr:from>
    <xdr:to>
      <xdr:col>13</xdr:col>
      <xdr:colOff>184150</xdr:colOff>
      <xdr:row>51</xdr:row>
      <xdr:rowOff>2013857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539750</xdr:colOff>
      <xdr:row>61</xdr:row>
      <xdr:rowOff>81642</xdr:rowOff>
    </xdr:from>
    <xdr:to>
      <xdr:col>13</xdr:col>
      <xdr:colOff>190499</xdr:colOff>
      <xdr:row>62</xdr:row>
      <xdr:rowOff>1918606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539750</xdr:colOff>
      <xdr:row>71</xdr:row>
      <xdr:rowOff>81642</xdr:rowOff>
    </xdr:from>
    <xdr:to>
      <xdr:col>13</xdr:col>
      <xdr:colOff>190499</xdr:colOff>
      <xdr:row>72</xdr:row>
      <xdr:rowOff>1918606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539750</xdr:colOff>
      <xdr:row>81</xdr:row>
      <xdr:rowOff>81642</xdr:rowOff>
    </xdr:from>
    <xdr:to>
      <xdr:col>13</xdr:col>
      <xdr:colOff>190499</xdr:colOff>
      <xdr:row>82</xdr:row>
      <xdr:rowOff>1918606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539750</xdr:colOff>
      <xdr:row>91</xdr:row>
      <xdr:rowOff>81642</xdr:rowOff>
    </xdr:from>
    <xdr:to>
      <xdr:col>13</xdr:col>
      <xdr:colOff>190499</xdr:colOff>
      <xdr:row>92</xdr:row>
      <xdr:rowOff>1918606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539750</xdr:colOff>
      <xdr:row>101</xdr:row>
      <xdr:rowOff>81642</xdr:rowOff>
    </xdr:from>
    <xdr:to>
      <xdr:col>13</xdr:col>
      <xdr:colOff>190499</xdr:colOff>
      <xdr:row>102</xdr:row>
      <xdr:rowOff>1918606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22682</xdr:colOff>
      <xdr:row>7</xdr:row>
      <xdr:rowOff>190501</xdr:rowOff>
    </xdr:from>
    <xdr:to>
      <xdr:col>13</xdr:col>
      <xdr:colOff>859562</xdr:colOff>
      <xdr:row>8</xdr:row>
      <xdr:rowOff>2027464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111125</xdr:rowOff>
    </xdr:from>
    <xdr:to>
      <xdr:col>13</xdr:col>
      <xdr:colOff>363681</xdr:colOff>
      <xdr:row>19</xdr:row>
      <xdr:rowOff>2008909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22682</xdr:colOff>
      <xdr:row>29</xdr:row>
      <xdr:rowOff>190501</xdr:rowOff>
    </xdr:from>
    <xdr:to>
      <xdr:col>13</xdr:col>
      <xdr:colOff>859562</xdr:colOff>
      <xdr:row>30</xdr:row>
      <xdr:rowOff>2027464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594179</xdr:colOff>
      <xdr:row>40</xdr:row>
      <xdr:rowOff>176894</xdr:rowOff>
    </xdr:from>
    <xdr:to>
      <xdr:col>13</xdr:col>
      <xdr:colOff>184150</xdr:colOff>
      <xdr:row>41</xdr:row>
      <xdr:rowOff>2013857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594179</xdr:colOff>
      <xdr:row>51</xdr:row>
      <xdr:rowOff>176894</xdr:rowOff>
    </xdr:from>
    <xdr:to>
      <xdr:col>13</xdr:col>
      <xdr:colOff>184150</xdr:colOff>
      <xdr:row>52</xdr:row>
      <xdr:rowOff>2013857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594179</xdr:colOff>
      <xdr:row>7</xdr:row>
      <xdr:rowOff>176894</xdr:rowOff>
    </xdr:from>
    <xdr:to>
      <xdr:col>13</xdr:col>
      <xdr:colOff>184150</xdr:colOff>
      <xdr:row>8</xdr:row>
      <xdr:rowOff>2013857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340179</xdr:colOff>
      <xdr:row>7</xdr:row>
      <xdr:rowOff>159202</xdr:rowOff>
    </xdr:from>
    <xdr:to>
      <xdr:col>14</xdr:col>
      <xdr:colOff>81643</xdr:colOff>
      <xdr:row>8</xdr:row>
      <xdr:rowOff>1265464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6B5D4EC-3105-47B3-84DC-B4E8CA2EF4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408216</xdr:colOff>
      <xdr:row>3</xdr:row>
      <xdr:rowOff>258536</xdr:rowOff>
    </xdr:from>
    <xdr:to>
      <xdr:col>18</xdr:col>
      <xdr:colOff>272144</xdr:colOff>
      <xdr:row>7</xdr:row>
      <xdr:rowOff>1061357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DE66F005-A537-434F-A894-02E625665487}"/>
            </a:ext>
          </a:extLst>
        </xdr:cNvPr>
        <xdr:cNvSpPr/>
      </xdr:nvSpPr>
      <xdr:spPr>
        <a:xfrm>
          <a:off x="15770680" y="1483179"/>
          <a:ext cx="2626178" cy="20546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 b="1">
              <a:solidFill>
                <a:srgbClr val="FF0000"/>
              </a:solidFill>
            </a:rPr>
            <a:t>ATENÇÃO: </a:t>
          </a:r>
        </a:p>
        <a:p>
          <a:pPr algn="l"/>
          <a:endParaRPr lang="pt-BR" sz="1400">
            <a:solidFill>
              <a:sysClr val="windowText" lastClr="000000"/>
            </a:solidFill>
          </a:endParaRPr>
        </a:p>
        <a:p>
          <a:pPr algn="l"/>
          <a:r>
            <a:rPr lang="pt-BR" sz="1400">
              <a:solidFill>
                <a:sysClr val="windowText" lastClr="000000"/>
              </a:solidFill>
            </a:rPr>
            <a:t>Para</a:t>
          </a:r>
          <a:r>
            <a:rPr lang="pt-BR" sz="1400" baseline="0">
              <a:solidFill>
                <a:sysClr val="windowText" lastClr="000000"/>
              </a:solidFill>
            </a:rPr>
            <a:t> elaborar mais gráficos basta copiar a estrutura do gráfico 01 e atualziar a seleção de dados clicando em: </a:t>
          </a:r>
          <a:r>
            <a:rPr lang="pt-BR" sz="1400" i="1" u="sng" baseline="0">
              <a:solidFill>
                <a:sysClr val="windowText" lastClr="000000"/>
              </a:solidFill>
            </a:rPr>
            <a:t>Selecionar dados </a:t>
          </a:r>
          <a:r>
            <a:rPr lang="pt-BR" sz="1400" i="0" u="none" baseline="0">
              <a:solidFill>
                <a:sysClr val="windowText" lastClr="000000"/>
              </a:solidFill>
            </a:rPr>
            <a:t>no menu Design e alterar a fonte de dados correspondentes no gráfico desejado. </a:t>
          </a:r>
          <a:endParaRPr lang="pt-BR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HB51"/>
  <sheetViews>
    <sheetView showGridLines="0" tabSelected="1" zoomScaleNormal="100" workbookViewId="0">
      <selection activeCell="C1" sqref="C1:I2"/>
    </sheetView>
  </sheetViews>
  <sheetFormatPr defaultRowHeight="12.75" x14ac:dyDescent="0.2"/>
  <cols>
    <col min="1" max="1" width="6.1640625" style="50" customWidth="1"/>
    <col min="2" max="2" width="29.33203125" style="49" customWidth="1"/>
    <col min="3" max="3" width="19.1640625" style="49" customWidth="1"/>
    <col min="4" max="4" width="53.33203125" style="49" customWidth="1"/>
    <col min="5" max="5" width="20.1640625" style="50" customWidth="1"/>
    <col min="6" max="6" width="16.83203125" style="49" customWidth="1"/>
    <col min="7" max="7" width="15.6640625" style="49" customWidth="1"/>
    <col min="8" max="8" width="12.33203125" style="49" customWidth="1"/>
    <col min="9" max="9" width="17.33203125" style="49" customWidth="1"/>
    <col min="10" max="10" width="5.5" style="49" customWidth="1"/>
    <col min="11" max="11" width="21" style="49" customWidth="1"/>
    <col min="12" max="16384" width="9.33203125" style="49"/>
  </cols>
  <sheetData>
    <row r="1" spans="1:210" ht="30.95" customHeight="1" x14ac:dyDescent="0.2">
      <c r="A1" s="77"/>
      <c r="B1" s="78"/>
      <c r="C1" s="91" t="s">
        <v>160</v>
      </c>
      <c r="D1" s="92"/>
      <c r="E1" s="92"/>
      <c r="F1" s="92"/>
      <c r="G1" s="92"/>
      <c r="H1" s="92"/>
      <c r="I1" s="93"/>
      <c r="J1" s="68"/>
    </row>
    <row r="2" spans="1:210" ht="18" customHeight="1" x14ac:dyDescent="0.2">
      <c r="A2" s="79"/>
      <c r="B2" s="80"/>
      <c r="C2" s="94"/>
      <c r="D2" s="95"/>
      <c r="E2" s="95"/>
      <c r="F2" s="95"/>
      <c r="G2" s="95"/>
      <c r="H2" s="95"/>
      <c r="I2" s="96"/>
      <c r="J2" s="68"/>
    </row>
    <row r="3" spans="1:210" ht="43.5" customHeight="1" thickBot="1" x14ac:dyDescent="0.25">
      <c r="A3" s="132"/>
      <c r="B3" s="133" t="s">
        <v>216</v>
      </c>
      <c r="C3" s="133"/>
      <c r="D3" s="133"/>
      <c r="E3" s="133"/>
      <c r="F3" s="133"/>
      <c r="G3" s="133"/>
      <c r="H3" s="133"/>
      <c r="I3" s="134"/>
      <c r="J3" s="68"/>
    </row>
    <row r="4" spans="1:210" s="50" customFormat="1" ht="21" customHeight="1" x14ac:dyDescent="0.2">
      <c r="A4" s="81" t="s">
        <v>161</v>
      </c>
      <c r="B4" s="83" t="s">
        <v>162</v>
      </c>
      <c r="C4" s="84"/>
      <c r="D4" s="84"/>
      <c r="E4" s="85" t="s">
        <v>163</v>
      </c>
      <c r="F4" s="86"/>
      <c r="G4" s="89" t="s">
        <v>164</v>
      </c>
      <c r="H4" s="85" t="s">
        <v>165</v>
      </c>
      <c r="I4" s="101" t="s">
        <v>166</v>
      </c>
      <c r="J4" s="71"/>
      <c r="K4" s="97" t="s">
        <v>207</v>
      </c>
    </row>
    <row r="5" spans="1:210" s="50" customFormat="1" ht="12.95" customHeight="1" x14ac:dyDescent="0.2">
      <c r="A5" s="82"/>
      <c r="B5" s="83" t="s">
        <v>167</v>
      </c>
      <c r="C5" s="103"/>
      <c r="D5" s="85" t="s">
        <v>168</v>
      </c>
      <c r="E5" s="87"/>
      <c r="F5" s="88"/>
      <c r="G5" s="90"/>
      <c r="H5" s="100"/>
      <c r="I5" s="102"/>
      <c r="J5" s="71"/>
      <c r="K5" s="98"/>
    </row>
    <row r="6" spans="1:210" s="50" customFormat="1" ht="33" customHeight="1" thickBot="1" x14ac:dyDescent="0.25">
      <c r="A6" s="82"/>
      <c r="B6" s="65" t="s">
        <v>169</v>
      </c>
      <c r="C6" s="65" t="s">
        <v>170</v>
      </c>
      <c r="D6" s="100"/>
      <c r="E6" s="65" t="s">
        <v>171</v>
      </c>
      <c r="F6" s="65" t="s">
        <v>172</v>
      </c>
      <c r="G6" s="90"/>
      <c r="H6" s="100"/>
      <c r="I6" s="102"/>
      <c r="J6" s="71"/>
      <c r="K6" s="99"/>
    </row>
    <row r="7" spans="1:210" s="57" customFormat="1" ht="38.25" x14ac:dyDescent="0.2">
      <c r="A7" s="61">
        <v>1</v>
      </c>
      <c r="B7" s="62" t="s">
        <v>30</v>
      </c>
      <c r="C7" s="62" t="s">
        <v>35</v>
      </c>
      <c r="D7" s="62" t="s">
        <v>68</v>
      </c>
      <c r="E7" s="62" t="s">
        <v>0</v>
      </c>
      <c r="F7" s="62" t="s">
        <v>11</v>
      </c>
      <c r="G7" s="62" t="s">
        <v>65</v>
      </c>
      <c r="H7" s="62"/>
      <c r="I7" s="63" t="s">
        <v>67</v>
      </c>
      <c r="J7" s="69"/>
      <c r="K7" s="75" t="s">
        <v>0</v>
      </c>
    </row>
    <row r="8" spans="1:210" s="57" customFormat="1" ht="25.5" x14ac:dyDescent="0.2">
      <c r="A8" s="61">
        <v>2</v>
      </c>
      <c r="B8" s="62" t="s">
        <v>8</v>
      </c>
      <c r="C8" s="62" t="s">
        <v>9</v>
      </c>
      <c r="D8" s="62" t="s">
        <v>10</v>
      </c>
      <c r="E8" s="62" t="s">
        <v>0</v>
      </c>
      <c r="F8" s="62" t="s">
        <v>11</v>
      </c>
      <c r="G8" s="62" t="s">
        <v>12</v>
      </c>
      <c r="H8" s="62"/>
      <c r="I8" s="63" t="s">
        <v>67</v>
      </c>
      <c r="J8" s="69"/>
      <c r="K8" s="67" t="s">
        <v>6</v>
      </c>
    </row>
    <row r="9" spans="1:210" s="57" customFormat="1" ht="38.25" x14ac:dyDescent="0.2">
      <c r="A9" s="61">
        <v>3</v>
      </c>
      <c r="B9" s="62" t="s">
        <v>34</v>
      </c>
      <c r="C9" s="62" t="s">
        <v>35</v>
      </c>
      <c r="D9" s="62" t="s">
        <v>36</v>
      </c>
      <c r="E9" s="62" t="s">
        <v>0</v>
      </c>
      <c r="F9" s="62" t="s">
        <v>11</v>
      </c>
      <c r="G9" s="62" t="s">
        <v>65</v>
      </c>
      <c r="H9" s="62"/>
      <c r="I9" s="63" t="s">
        <v>67</v>
      </c>
      <c r="J9" s="69"/>
      <c r="K9" s="67" t="s">
        <v>2</v>
      </c>
    </row>
    <row r="10" spans="1:210" s="57" customFormat="1" ht="25.5" x14ac:dyDescent="0.2">
      <c r="A10" s="61">
        <v>4</v>
      </c>
      <c r="B10" s="62" t="s">
        <v>92</v>
      </c>
      <c r="C10" s="62" t="s">
        <v>32</v>
      </c>
      <c r="D10" s="62" t="s">
        <v>93</v>
      </c>
      <c r="E10" s="62" t="s">
        <v>0</v>
      </c>
      <c r="F10" s="62" t="s">
        <v>11</v>
      </c>
      <c r="G10" s="62" t="s">
        <v>12</v>
      </c>
      <c r="H10" s="62"/>
      <c r="I10" s="63" t="s">
        <v>67</v>
      </c>
      <c r="J10" s="69"/>
      <c r="K10" s="67" t="s">
        <v>91</v>
      </c>
    </row>
    <row r="11" spans="1:210" s="58" customFormat="1" ht="25.5" x14ac:dyDescent="0.2">
      <c r="A11" s="61">
        <v>5</v>
      </c>
      <c r="B11" s="62" t="s">
        <v>96</v>
      </c>
      <c r="C11" s="62" t="s">
        <v>32</v>
      </c>
      <c r="D11" s="62" t="s">
        <v>97</v>
      </c>
      <c r="E11" s="62" t="s">
        <v>0</v>
      </c>
      <c r="F11" s="62" t="s">
        <v>11</v>
      </c>
      <c r="G11" s="62" t="s">
        <v>12</v>
      </c>
      <c r="H11" s="62"/>
      <c r="I11" s="63" t="s">
        <v>67</v>
      </c>
      <c r="J11" s="69"/>
      <c r="K11" s="67" t="s">
        <v>208</v>
      </c>
    </row>
    <row r="12" spans="1:210" s="59" customFormat="1" ht="26.25" thickBot="1" x14ac:dyDescent="0.25">
      <c r="A12" s="61">
        <v>6</v>
      </c>
      <c r="B12" s="62" t="s">
        <v>173</v>
      </c>
      <c r="C12" s="62" t="s">
        <v>35</v>
      </c>
      <c r="D12" s="62" t="s">
        <v>1</v>
      </c>
      <c r="E12" s="62" t="s">
        <v>174</v>
      </c>
      <c r="F12" s="62" t="s">
        <v>11</v>
      </c>
      <c r="G12" s="62" t="s">
        <v>65</v>
      </c>
      <c r="H12" s="62"/>
      <c r="I12" s="63" t="s">
        <v>67</v>
      </c>
      <c r="J12" s="69"/>
      <c r="K12" s="76" t="s">
        <v>188</v>
      </c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</row>
    <row r="13" spans="1:210" s="57" customFormat="1" ht="25.5" x14ac:dyDescent="0.2">
      <c r="A13" s="61">
        <v>7</v>
      </c>
      <c r="B13" s="62" t="s">
        <v>40</v>
      </c>
      <c r="C13" s="62" t="s">
        <v>32</v>
      </c>
      <c r="D13" s="62" t="s">
        <v>41</v>
      </c>
      <c r="E13" s="62" t="s">
        <v>2</v>
      </c>
      <c r="F13" s="62" t="s">
        <v>11</v>
      </c>
      <c r="G13" s="62" t="s">
        <v>65</v>
      </c>
      <c r="H13" s="62"/>
      <c r="I13" s="63" t="s">
        <v>67</v>
      </c>
      <c r="J13" s="70"/>
    </row>
    <row r="14" spans="1:210" s="57" customFormat="1" ht="25.5" x14ac:dyDescent="0.2">
      <c r="A14" s="61">
        <v>8</v>
      </c>
      <c r="B14" s="62" t="s">
        <v>47</v>
      </c>
      <c r="C14" s="62" t="s">
        <v>35</v>
      </c>
      <c r="D14" s="62" t="s">
        <v>48</v>
      </c>
      <c r="E14" s="62" t="s">
        <v>2</v>
      </c>
      <c r="F14" s="62" t="s">
        <v>11</v>
      </c>
      <c r="G14" s="62" t="s">
        <v>65</v>
      </c>
      <c r="H14" s="62"/>
      <c r="I14" s="63" t="s">
        <v>67</v>
      </c>
      <c r="J14" s="70"/>
    </row>
    <row r="15" spans="1:210" s="57" customFormat="1" ht="25.5" x14ac:dyDescent="0.2">
      <c r="A15" s="61">
        <v>9</v>
      </c>
      <c r="B15" s="62" t="s">
        <v>51</v>
      </c>
      <c r="C15" s="62" t="s">
        <v>52</v>
      </c>
      <c r="D15" s="62" t="s">
        <v>53</v>
      </c>
      <c r="E15" s="62" t="s">
        <v>2</v>
      </c>
      <c r="F15" s="62" t="s">
        <v>11</v>
      </c>
      <c r="G15" s="62" t="s">
        <v>65</v>
      </c>
      <c r="H15" s="62" t="s">
        <v>66</v>
      </c>
      <c r="I15" s="63" t="s">
        <v>67</v>
      </c>
      <c r="J15" s="70"/>
    </row>
    <row r="16" spans="1:210" s="57" customFormat="1" ht="25.5" x14ac:dyDescent="0.2">
      <c r="A16" s="61">
        <v>10</v>
      </c>
      <c r="B16" s="62" t="s">
        <v>54</v>
      </c>
      <c r="C16" s="62" t="s">
        <v>32</v>
      </c>
      <c r="D16" s="62" t="s">
        <v>55</v>
      </c>
      <c r="E16" s="62" t="s">
        <v>2</v>
      </c>
      <c r="F16" s="62" t="s">
        <v>11</v>
      </c>
      <c r="G16" s="62" t="s">
        <v>65</v>
      </c>
      <c r="H16" s="62" t="s">
        <v>66</v>
      </c>
      <c r="I16" s="63" t="s">
        <v>67</v>
      </c>
      <c r="J16" s="70"/>
    </row>
    <row r="17" spans="1:210" s="57" customFormat="1" ht="51" x14ac:dyDescent="0.2">
      <c r="A17" s="61">
        <v>11</v>
      </c>
      <c r="B17" s="62" t="s">
        <v>7</v>
      </c>
      <c r="C17" s="62" t="s">
        <v>52</v>
      </c>
      <c r="D17" s="62" t="s">
        <v>58</v>
      </c>
      <c r="E17" s="62" t="s">
        <v>2</v>
      </c>
      <c r="F17" s="62" t="s">
        <v>11</v>
      </c>
      <c r="G17" s="62" t="s">
        <v>65</v>
      </c>
      <c r="H17" s="62" t="s">
        <v>66</v>
      </c>
      <c r="I17" s="63" t="s">
        <v>67</v>
      </c>
      <c r="J17" s="70"/>
    </row>
    <row r="18" spans="1:210" s="59" customFormat="1" ht="38.25" x14ac:dyDescent="0.2">
      <c r="A18" s="61">
        <v>12</v>
      </c>
      <c r="B18" s="62" t="s">
        <v>175</v>
      </c>
      <c r="C18" s="62" t="s">
        <v>35</v>
      </c>
      <c r="D18" s="62" t="s">
        <v>176</v>
      </c>
      <c r="E18" s="62" t="s">
        <v>2</v>
      </c>
      <c r="F18" s="62" t="s">
        <v>11</v>
      </c>
      <c r="G18" s="62" t="s">
        <v>65</v>
      </c>
      <c r="H18" s="62" t="s">
        <v>66</v>
      </c>
      <c r="I18" s="63" t="s">
        <v>67</v>
      </c>
      <c r="J18" s="70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</row>
    <row r="19" spans="1:210" s="60" customFormat="1" ht="38.25" x14ac:dyDescent="0.2">
      <c r="A19" s="61">
        <v>13</v>
      </c>
      <c r="B19" s="62" t="s">
        <v>61</v>
      </c>
      <c r="C19" s="62" t="s">
        <v>35</v>
      </c>
      <c r="D19" s="62" t="s">
        <v>62</v>
      </c>
      <c r="E19" s="62" t="s">
        <v>3</v>
      </c>
      <c r="F19" s="62" t="s">
        <v>11</v>
      </c>
      <c r="G19" s="62" t="s">
        <v>65</v>
      </c>
      <c r="H19" s="62" t="s">
        <v>66</v>
      </c>
      <c r="I19" s="63" t="s">
        <v>67</v>
      </c>
      <c r="J19" s="70"/>
    </row>
    <row r="20" spans="1:210" s="58" customFormat="1" ht="38.25" x14ac:dyDescent="0.2">
      <c r="A20" s="61">
        <v>14</v>
      </c>
      <c r="B20" s="62" t="s">
        <v>69</v>
      </c>
      <c r="C20" s="62" t="s">
        <v>52</v>
      </c>
      <c r="D20" s="62" t="s">
        <v>71</v>
      </c>
      <c r="E20" s="62" t="s">
        <v>2</v>
      </c>
      <c r="F20" s="62" t="s">
        <v>11</v>
      </c>
      <c r="G20" s="62" t="s">
        <v>65</v>
      </c>
      <c r="H20" s="62" t="s">
        <v>66</v>
      </c>
      <c r="I20" s="63" t="s">
        <v>67</v>
      </c>
      <c r="J20" s="70"/>
    </row>
    <row r="21" spans="1:210" s="58" customFormat="1" ht="14.25" x14ac:dyDescent="0.2">
      <c r="A21" s="61">
        <v>15</v>
      </c>
      <c r="B21" s="62" t="s">
        <v>177</v>
      </c>
      <c r="C21" s="62" t="s">
        <v>52</v>
      </c>
      <c r="D21" s="62" t="s">
        <v>178</v>
      </c>
      <c r="E21" s="62" t="s">
        <v>2</v>
      </c>
      <c r="F21" s="62" t="s">
        <v>11</v>
      </c>
      <c r="G21" s="62" t="s">
        <v>12</v>
      </c>
      <c r="H21" s="62"/>
      <c r="I21" s="63" t="s">
        <v>67</v>
      </c>
      <c r="J21" s="70"/>
    </row>
    <row r="22" spans="1:210" s="58" customFormat="1" ht="25.5" x14ac:dyDescent="0.2">
      <c r="A22" s="61">
        <v>16</v>
      </c>
      <c r="B22" s="62" t="s">
        <v>179</v>
      </c>
      <c r="C22" s="62" t="s">
        <v>52</v>
      </c>
      <c r="D22" s="62" t="s">
        <v>76</v>
      </c>
      <c r="E22" s="62" t="s">
        <v>2</v>
      </c>
      <c r="F22" s="62" t="s">
        <v>11</v>
      </c>
      <c r="G22" s="62" t="s">
        <v>12</v>
      </c>
      <c r="H22" s="62"/>
      <c r="I22" s="63" t="s">
        <v>67</v>
      </c>
      <c r="J22" s="70"/>
    </row>
    <row r="23" spans="1:210" s="58" customFormat="1" ht="25.5" x14ac:dyDescent="0.2">
      <c r="A23" s="61">
        <v>17</v>
      </c>
      <c r="B23" s="62" t="s">
        <v>73</v>
      </c>
      <c r="C23" s="62" t="s">
        <v>35</v>
      </c>
      <c r="D23" s="62" t="s">
        <v>74</v>
      </c>
      <c r="E23" s="62" t="s">
        <v>2</v>
      </c>
      <c r="F23" s="62" t="s">
        <v>11</v>
      </c>
      <c r="G23" s="62" t="s">
        <v>12</v>
      </c>
      <c r="H23" s="62"/>
      <c r="I23" s="63" t="s">
        <v>67</v>
      </c>
      <c r="J23" s="70"/>
    </row>
    <row r="24" spans="1:210" s="57" customFormat="1" ht="38.25" x14ac:dyDescent="0.2">
      <c r="A24" s="61">
        <v>18</v>
      </c>
      <c r="B24" s="62" t="s">
        <v>78</v>
      </c>
      <c r="C24" s="62" t="s">
        <v>52</v>
      </c>
      <c r="D24" s="62" t="s">
        <v>79</v>
      </c>
      <c r="E24" s="62" t="s">
        <v>2</v>
      </c>
      <c r="F24" s="62" t="s">
        <v>11</v>
      </c>
      <c r="G24" s="62" t="s">
        <v>12</v>
      </c>
      <c r="H24" s="62"/>
      <c r="I24" s="63" t="s">
        <v>67</v>
      </c>
      <c r="J24" s="70"/>
    </row>
    <row r="25" spans="1:210" s="57" customFormat="1" ht="38.25" x14ac:dyDescent="0.2">
      <c r="A25" s="61">
        <v>19</v>
      </c>
      <c r="B25" s="62" t="s">
        <v>80</v>
      </c>
      <c r="C25" s="62" t="s">
        <v>32</v>
      </c>
      <c r="D25" s="62" t="s">
        <v>81</v>
      </c>
      <c r="E25" s="62" t="s">
        <v>2</v>
      </c>
      <c r="F25" s="62" t="s">
        <v>11</v>
      </c>
      <c r="G25" s="62" t="s">
        <v>12</v>
      </c>
      <c r="H25" s="62"/>
      <c r="I25" s="63" t="s">
        <v>67</v>
      </c>
      <c r="J25" s="70"/>
    </row>
    <row r="26" spans="1:210" s="59" customFormat="1" ht="38.25" x14ac:dyDescent="0.2">
      <c r="A26" s="61">
        <v>20</v>
      </c>
      <c r="B26" s="62" t="s">
        <v>180</v>
      </c>
      <c r="C26" s="62" t="s">
        <v>52</v>
      </c>
      <c r="D26" s="62" t="s">
        <v>181</v>
      </c>
      <c r="E26" s="62" t="s">
        <v>2</v>
      </c>
      <c r="F26" s="62" t="s">
        <v>11</v>
      </c>
      <c r="G26" s="62" t="s">
        <v>12</v>
      </c>
      <c r="H26" s="62"/>
      <c r="I26" s="63" t="s">
        <v>67</v>
      </c>
      <c r="J26" s="70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</row>
    <row r="27" spans="1:210" s="58" customFormat="1" ht="25.5" x14ac:dyDescent="0.2">
      <c r="A27" s="61">
        <v>21</v>
      </c>
      <c r="B27" s="62" t="s">
        <v>82</v>
      </c>
      <c r="C27" s="62" t="s">
        <v>52</v>
      </c>
      <c r="D27" s="62" t="s">
        <v>83</v>
      </c>
      <c r="E27" s="62" t="s">
        <v>2</v>
      </c>
      <c r="F27" s="62" t="s">
        <v>11</v>
      </c>
      <c r="G27" s="62" t="s">
        <v>65</v>
      </c>
      <c r="H27" s="62"/>
      <c r="I27" s="63" t="s">
        <v>67</v>
      </c>
      <c r="J27" s="70"/>
    </row>
    <row r="28" spans="1:210" s="58" customFormat="1" ht="38.25" x14ac:dyDescent="0.2">
      <c r="A28" s="61">
        <v>22</v>
      </c>
      <c r="B28" s="62" t="s">
        <v>182</v>
      </c>
      <c r="C28" s="62" t="s">
        <v>35</v>
      </c>
      <c r="D28" s="62" t="s">
        <v>183</v>
      </c>
      <c r="E28" s="62" t="s">
        <v>2</v>
      </c>
      <c r="F28" s="62" t="s">
        <v>11</v>
      </c>
      <c r="G28" s="62" t="s">
        <v>65</v>
      </c>
      <c r="H28" s="62"/>
      <c r="I28" s="63" t="s">
        <v>67</v>
      </c>
      <c r="J28" s="70"/>
    </row>
    <row r="29" spans="1:210" s="59" customFormat="1" ht="38.25" x14ac:dyDescent="0.2">
      <c r="A29" s="61">
        <v>23</v>
      </c>
      <c r="B29" s="62" t="s">
        <v>184</v>
      </c>
      <c r="C29" s="62" t="s">
        <v>52</v>
      </c>
      <c r="D29" s="62" t="s">
        <v>185</v>
      </c>
      <c r="E29" s="62" t="s">
        <v>2</v>
      </c>
      <c r="F29" s="62" t="s">
        <v>11</v>
      </c>
      <c r="G29" s="62" t="s">
        <v>65</v>
      </c>
      <c r="H29" s="62"/>
      <c r="I29" s="63" t="s">
        <v>67</v>
      </c>
      <c r="J29" s="70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</row>
    <row r="30" spans="1:210" s="57" customFormat="1" ht="63.75" x14ac:dyDescent="0.2">
      <c r="A30" s="61">
        <v>24</v>
      </c>
      <c r="B30" s="62" t="s">
        <v>89</v>
      </c>
      <c r="C30" s="62" t="s">
        <v>52</v>
      </c>
      <c r="D30" s="62" t="s">
        <v>85</v>
      </c>
      <c r="E30" s="62" t="s">
        <v>2</v>
      </c>
      <c r="F30" s="62" t="s">
        <v>11</v>
      </c>
      <c r="G30" s="62" t="s">
        <v>12</v>
      </c>
      <c r="H30" s="62"/>
      <c r="I30" s="63" t="s">
        <v>90</v>
      </c>
      <c r="J30" s="70"/>
    </row>
    <row r="31" spans="1:210" s="58" customFormat="1" ht="51" x14ac:dyDescent="0.2">
      <c r="A31" s="61">
        <v>25</v>
      </c>
      <c r="B31" s="62" t="s">
        <v>186</v>
      </c>
      <c r="C31" s="62" t="s">
        <v>32</v>
      </c>
      <c r="D31" s="62" t="s">
        <v>187</v>
      </c>
      <c r="E31" s="62" t="s">
        <v>2</v>
      </c>
      <c r="F31" s="62" t="s">
        <v>188</v>
      </c>
      <c r="G31" s="62" t="s">
        <v>12</v>
      </c>
      <c r="H31" s="62"/>
      <c r="I31" s="63" t="s">
        <v>67</v>
      </c>
      <c r="J31" s="70"/>
    </row>
    <row r="32" spans="1:210" s="58" customFormat="1" ht="63.75" x14ac:dyDescent="0.2">
      <c r="A32" s="61">
        <v>26</v>
      </c>
      <c r="B32" s="62" t="s">
        <v>189</v>
      </c>
      <c r="C32" s="62" t="s">
        <v>32</v>
      </c>
      <c r="D32" s="62" t="s">
        <v>190</v>
      </c>
      <c r="E32" s="62" t="s">
        <v>2</v>
      </c>
      <c r="F32" s="62" t="s">
        <v>11</v>
      </c>
      <c r="G32" s="62" t="s">
        <v>65</v>
      </c>
      <c r="H32" s="62"/>
      <c r="I32" s="63" t="s">
        <v>67</v>
      </c>
      <c r="J32" s="70"/>
    </row>
    <row r="33" spans="1:210" s="59" customFormat="1" ht="51" x14ac:dyDescent="0.2">
      <c r="A33" s="61">
        <v>27</v>
      </c>
      <c r="B33" s="62" t="s">
        <v>191</v>
      </c>
      <c r="C33" s="62" t="s">
        <v>52</v>
      </c>
      <c r="D33" s="62" t="s">
        <v>192</v>
      </c>
      <c r="E33" s="62" t="s">
        <v>4</v>
      </c>
      <c r="F33" s="62" t="s">
        <v>11</v>
      </c>
      <c r="G33" s="62" t="s">
        <v>65</v>
      </c>
      <c r="H33" s="62"/>
      <c r="I33" s="63" t="s">
        <v>67</v>
      </c>
      <c r="J33" s="70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</row>
    <row r="34" spans="1:210" s="57" customFormat="1" ht="38.25" x14ac:dyDescent="0.2">
      <c r="A34" s="61">
        <v>28</v>
      </c>
      <c r="B34" s="62" t="s">
        <v>101</v>
      </c>
      <c r="C34" s="62" t="s">
        <v>35</v>
      </c>
      <c r="D34" s="62" t="s">
        <v>103</v>
      </c>
      <c r="E34" s="62" t="s">
        <v>91</v>
      </c>
      <c r="F34" s="62" t="s">
        <v>11</v>
      </c>
      <c r="G34" s="62" t="s">
        <v>65</v>
      </c>
      <c r="H34" s="62" t="s">
        <v>66</v>
      </c>
      <c r="I34" s="63" t="s">
        <v>67</v>
      </c>
      <c r="J34" s="70"/>
    </row>
    <row r="35" spans="1:210" s="57" customFormat="1" ht="25.5" x14ac:dyDescent="0.2">
      <c r="A35" s="61">
        <v>29</v>
      </c>
      <c r="B35" s="62" t="s">
        <v>105</v>
      </c>
      <c r="C35" s="62" t="s">
        <v>32</v>
      </c>
      <c r="D35" s="62" t="s">
        <v>106</v>
      </c>
      <c r="E35" s="62" t="s">
        <v>91</v>
      </c>
      <c r="F35" s="62" t="s">
        <v>11</v>
      </c>
      <c r="G35" s="62" t="s">
        <v>65</v>
      </c>
      <c r="H35" s="62"/>
      <c r="I35" s="63" t="s">
        <v>67</v>
      </c>
      <c r="J35" s="70"/>
    </row>
    <row r="36" spans="1:210" s="57" customFormat="1" ht="25.5" x14ac:dyDescent="0.2">
      <c r="A36" s="61">
        <v>30</v>
      </c>
      <c r="B36" s="62" t="s">
        <v>109</v>
      </c>
      <c r="C36" s="62" t="s">
        <v>32</v>
      </c>
      <c r="D36" s="62" t="s">
        <v>110</v>
      </c>
      <c r="E36" s="62" t="s">
        <v>91</v>
      </c>
      <c r="F36" s="62" t="s">
        <v>11</v>
      </c>
      <c r="G36" s="62" t="s">
        <v>65</v>
      </c>
      <c r="H36" s="62"/>
      <c r="I36" s="63" t="s">
        <v>67</v>
      </c>
      <c r="J36" s="70"/>
    </row>
    <row r="37" spans="1:210" s="57" customFormat="1" ht="25.5" x14ac:dyDescent="0.2">
      <c r="A37" s="61">
        <v>31</v>
      </c>
      <c r="B37" s="62" t="s">
        <v>111</v>
      </c>
      <c r="C37" s="62" t="s">
        <v>32</v>
      </c>
      <c r="D37" s="62" t="s">
        <v>114</v>
      </c>
      <c r="E37" s="62" t="s">
        <v>91</v>
      </c>
      <c r="F37" s="62" t="s">
        <v>115</v>
      </c>
      <c r="G37" s="62" t="s">
        <v>65</v>
      </c>
      <c r="H37" s="62"/>
      <c r="I37" s="63" t="s">
        <v>67</v>
      </c>
      <c r="J37" s="70"/>
    </row>
    <row r="38" spans="1:210" s="57" customFormat="1" ht="38.25" x14ac:dyDescent="0.2">
      <c r="A38" s="61">
        <v>32</v>
      </c>
      <c r="B38" s="62" t="s">
        <v>116</v>
      </c>
      <c r="C38" s="62" t="s">
        <v>32</v>
      </c>
      <c r="D38" s="62" t="s">
        <v>117</v>
      </c>
      <c r="E38" s="62" t="s">
        <v>91</v>
      </c>
      <c r="F38" s="62" t="s">
        <v>11</v>
      </c>
      <c r="G38" s="62" t="s">
        <v>65</v>
      </c>
      <c r="H38" s="62"/>
      <c r="I38" s="63" t="s">
        <v>67</v>
      </c>
      <c r="J38" s="70"/>
    </row>
    <row r="39" spans="1:210" s="59" customFormat="1" ht="38.25" x14ac:dyDescent="0.2">
      <c r="A39" s="61">
        <v>33</v>
      </c>
      <c r="B39" s="62" t="s">
        <v>193</v>
      </c>
      <c r="C39" s="62" t="s">
        <v>35</v>
      </c>
      <c r="D39" s="62" t="s">
        <v>194</v>
      </c>
      <c r="E39" s="62" t="s">
        <v>5</v>
      </c>
      <c r="F39" s="62" t="s">
        <v>11</v>
      </c>
      <c r="G39" s="62" t="s">
        <v>65</v>
      </c>
      <c r="H39" s="62" t="s">
        <v>66</v>
      </c>
      <c r="I39" s="63" t="s">
        <v>67</v>
      </c>
      <c r="J39" s="70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</row>
    <row r="40" spans="1:210" s="59" customFormat="1" ht="38.25" x14ac:dyDescent="0.2">
      <c r="A40" s="61">
        <v>34</v>
      </c>
      <c r="B40" s="62" t="s">
        <v>195</v>
      </c>
      <c r="C40" s="62" t="s">
        <v>35</v>
      </c>
      <c r="D40" s="62" t="s">
        <v>196</v>
      </c>
      <c r="E40" s="62" t="s">
        <v>5</v>
      </c>
      <c r="F40" s="62" t="s">
        <v>11</v>
      </c>
      <c r="G40" s="62" t="s">
        <v>65</v>
      </c>
      <c r="H40" s="62" t="s">
        <v>66</v>
      </c>
      <c r="I40" s="63" t="s">
        <v>67</v>
      </c>
      <c r="J40" s="70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</row>
    <row r="41" spans="1:210" s="59" customFormat="1" ht="25.5" x14ac:dyDescent="0.2">
      <c r="A41" s="61">
        <v>35</v>
      </c>
      <c r="B41" s="62" t="s">
        <v>197</v>
      </c>
      <c r="C41" s="62" t="s">
        <v>35</v>
      </c>
      <c r="D41" s="62" t="s">
        <v>198</v>
      </c>
      <c r="E41" s="62" t="s">
        <v>5</v>
      </c>
      <c r="F41" s="62" t="s">
        <v>11</v>
      </c>
      <c r="G41" s="62" t="s">
        <v>65</v>
      </c>
      <c r="H41" s="62" t="s">
        <v>66</v>
      </c>
      <c r="I41" s="63" t="s">
        <v>67</v>
      </c>
      <c r="J41" s="70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</row>
    <row r="42" spans="1:210" s="58" customFormat="1" ht="25.5" x14ac:dyDescent="0.2">
      <c r="A42" s="61">
        <v>36</v>
      </c>
      <c r="B42" s="62" t="s">
        <v>144</v>
      </c>
      <c r="C42" s="62" t="s">
        <v>35</v>
      </c>
      <c r="D42" s="62" t="s">
        <v>199</v>
      </c>
      <c r="E42" s="62" t="s">
        <v>5</v>
      </c>
      <c r="F42" s="62" t="s">
        <v>11</v>
      </c>
      <c r="G42" s="62" t="s">
        <v>65</v>
      </c>
      <c r="H42" s="62" t="s">
        <v>66</v>
      </c>
      <c r="I42" s="63" t="s">
        <v>67</v>
      </c>
      <c r="J42" s="70"/>
    </row>
    <row r="43" spans="1:210" s="57" customFormat="1" ht="25.5" x14ac:dyDescent="0.2">
      <c r="A43" s="61">
        <v>37</v>
      </c>
      <c r="B43" s="62" t="s">
        <v>148</v>
      </c>
      <c r="C43" s="62" t="s">
        <v>32</v>
      </c>
      <c r="D43" s="62" t="s">
        <v>145</v>
      </c>
      <c r="E43" s="62" t="s">
        <v>5</v>
      </c>
      <c r="F43" s="62" t="s">
        <v>11</v>
      </c>
      <c r="G43" s="62" t="s">
        <v>65</v>
      </c>
      <c r="H43" s="62" t="s">
        <v>66</v>
      </c>
      <c r="I43" s="63" t="s">
        <v>67</v>
      </c>
      <c r="J43" s="70"/>
    </row>
    <row r="44" spans="1:210" s="57" customFormat="1" ht="25.5" x14ac:dyDescent="0.2">
      <c r="A44" s="61">
        <v>38</v>
      </c>
      <c r="B44" s="62" t="s">
        <v>121</v>
      </c>
      <c r="C44" s="62" t="s">
        <v>32</v>
      </c>
      <c r="D44" s="62" t="s">
        <v>122</v>
      </c>
      <c r="E44" s="62" t="s">
        <v>6</v>
      </c>
      <c r="F44" s="62" t="s">
        <v>115</v>
      </c>
      <c r="G44" s="62" t="s">
        <v>65</v>
      </c>
      <c r="H44" s="62"/>
      <c r="I44" s="63" t="s">
        <v>67</v>
      </c>
      <c r="J44" s="70"/>
    </row>
    <row r="45" spans="1:210" s="58" customFormat="1" ht="25.5" x14ac:dyDescent="0.2">
      <c r="A45" s="61">
        <v>39</v>
      </c>
      <c r="B45" s="62" t="s">
        <v>200</v>
      </c>
      <c r="C45" s="62" t="s">
        <v>32</v>
      </c>
      <c r="D45" s="62" t="s">
        <v>201</v>
      </c>
      <c r="E45" s="62" t="s">
        <v>6</v>
      </c>
      <c r="F45" s="62" t="s">
        <v>11</v>
      </c>
      <c r="G45" s="62" t="s">
        <v>65</v>
      </c>
      <c r="H45" s="62"/>
      <c r="I45" s="63" t="s">
        <v>67</v>
      </c>
      <c r="J45" s="70"/>
    </row>
    <row r="46" spans="1:210" s="58" customFormat="1" ht="63.75" x14ac:dyDescent="0.2">
      <c r="A46" s="61">
        <v>40</v>
      </c>
      <c r="B46" s="62" t="s">
        <v>202</v>
      </c>
      <c r="C46" s="62" t="s">
        <v>52</v>
      </c>
      <c r="D46" s="62" t="s">
        <v>203</v>
      </c>
      <c r="E46" s="62" t="s">
        <v>6</v>
      </c>
      <c r="F46" s="62" t="s">
        <v>11</v>
      </c>
      <c r="G46" s="62" t="s">
        <v>12</v>
      </c>
      <c r="H46" s="62"/>
      <c r="I46" s="63" t="s">
        <v>67</v>
      </c>
      <c r="J46" s="70"/>
    </row>
    <row r="47" spans="1:210" s="57" customFormat="1" ht="38.25" x14ac:dyDescent="0.2">
      <c r="A47" s="61">
        <v>41</v>
      </c>
      <c r="B47" s="62" t="s">
        <v>139</v>
      </c>
      <c r="C47" s="62" t="s">
        <v>35</v>
      </c>
      <c r="D47" s="62" t="s">
        <v>136</v>
      </c>
      <c r="E47" s="62" t="s">
        <v>6</v>
      </c>
      <c r="F47" s="62" t="s">
        <v>11</v>
      </c>
      <c r="G47" s="62" t="s">
        <v>65</v>
      </c>
      <c r="H47" s="62"/>
      <c r="I47" s="63" t="s">
        <v>67</v>
      </c>
      <c r="J47" s="70"/>
    </row>
    <row r="48" spans="1:210" s="59" customFormat="1" ht="25.5" x14ac:dyDescent="0.2">
      <c r="A48" s="61">
        <v>42</v>
      </c>
      <c r="B48" s="62" t="s">
        <v>204</v>
      </c>
      <c r="C48" s="62" t="s">
        <v>52</v>
      </c>
      <c r="D48" s="62" t="s">
        <v>205</v>
      </c>
      <c r="E48" s="64" t="s">
        <v>206</v>
      </c>
      <c r="F48" s="62" t="s">
        <v>11</v>
      </c>
      <c r="G48" s="62" t="s">
        <v>65</v>
      </c>
      <c r="H48" s="62"/>
      <c r="I48" s="63" t="s">
        <v>67</v>
      </c>
      <c r="J48" s="70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</row>
    <row r="49" s="50" customFormat="1" x14ac:dyDescent="0.2"/>
    <row r="50" s="50" customFormat="1" x14ac:dyDescent="0.2"/>
    <row r="51" s="50" customFormat="1" x14ac:dyDescent="0.2"/>
  </sheetData>
  <mergeCells count="12">
    <mergeCell ref="K4:K6"/>
    <mergeCell ref="H4:H6"/>
    <mergeCell ref="I4:I6"/>
    <mergeCell ref="B5:C5"/>
    <mergeCell ref="D5:D6"/>
    <mergeCell ref="A1:B2"/>
    <mergeCell ref="A4:A6"/>
    <mergeCell ref="B4:D4"/>
    <mergeCell ref="E4:F5"/>
    <mergeCell ref="G4:G6"/>
    <mergeCell ref="C1:I2"/>
    <mergeCell ref="B3:I3"/>
  </mergeCells>
  <hyperlinks>
    <hyperlink ref="K7" location="FINANCEIRO!A1" display="FINANCEIRO" xr:uid="{F4DE9E38-0B25-44E5-8E0E-E92A2D57B449}"/>
    <hyperlink ref="K8" location="CLIENTES!A1" display="CLIENTES" xr:uid="{61EE95DF-2AF6-4B1B-9EAA-B8872140CDB8}"/>
    <hyperlink ref="K9" location="PESSOAS!A1" display="PESSOAS" xr:uid="{A0E38359-2E04-44CD-9A91-B55E85513106}"/>
    <hyperlink ref="K10" location="PRODUTIVIDADE!A1" display="PRODUTIVIDADE" xr:uid="{5E7E6AF2-A890-40C6-9403-7B66EFE2190C}"/>
    <hyperlink ref="K11" location="'MEIO AMBIENTE'!A1" display="MEIO AMBIENTE" xr:uid="{19014DFE-5307-4D26-9215-A6DA2C404C84}"/>
    <hyperlink ref="K12" location="'ANÁLISE ANUAL'!A1" display="ANUAL" xr:uid="{592CE33E-2C5D-46E7-A6A8-C38BA3A43213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O55"/>
  <sheetViews>
    <sheetView showGridLines="0" zoomScale="70" zoomScaleNormal="70" zoomScaleSheetLayoutView="55" workbookViewId="0">
      <selection sqref="A1:A2"/>
    </sheetView>
  </sheetViews>
  <sheetFormatPr defaultRowHeight="12.75" x14ac:dyDescent="0.2"/>
  <cols>
    <col min="1" max="1" width="28.6640625" style="51" customWidth="1"/>
    <col min="2" max="2" width="24.6640625" style="51" customWidth="1"/>
    <col min="3" max="10" width="19.83203125" style="51" bestFit="1" customWidth="1"/>
    <col min="11" max="11" width="23.33203125" style="51" customWidth="1"/>
    <col min="12" max="12" width="20" style="51" customWidth="1"/>
    <col min="13" max="13" width="20.1640625" style="51" customWidth="1"/>
    <col min="14" max="14" width="18.6640625" style="51" customWidth="1"/>
    <col min="15" max="15" width="21.6640625" style="51" customWidth="1"/>
    <col min="16" max="16384" width="9.33203125" style="51"/>
  </cols>
  <sheetData>
    <row r="1" spans="1:15" s="49" customFormat="1" ht="48" customHeight="1" x14ac:dyDescent="0.2">
      <c r="A1" s="112" t="s">
        <v>159</v>
      </c>
      <c r="B1" s="114" t="s">
        <v>38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  <c r="O1" s="66" t="s">
        <v>209</v>
      </c>
    </row>
    <row r="2" spans="1:15" s="49" customFormat="1" ht="18" customHeight="1" thickBot="1" x14ac:dyDescent="0.25">
      <c r="A2" s="113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9"/>
    </row>
    <row r="3" spans="1:15" ht="30.75" customHeight="1" x14ac:dyDescent="0.2"/>
    <row r="4" spans="1:15" ht="28.5" customHeight="1" thickBot="1" x14ac:dyDescent="0.25"/>
    <row r="5" spans="1:15" s="52" customFormat="1" ht="15.75" customHeight="1" x14ac:dyDescent="0.25">
      <c r="A5" s="14" t="s">
        <v>13</v>
      </c>
      <c r="B5" s="106" t="s">
        <v>30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</row>
    <row r="6" spans="1:15" s="52" customFormat="1" ht="16.5" thickBot="1" x14ac:dyDescent="0.3">
      <c r="A6" s="15" t="s">
        <v>15</v>
      </c>
      <c r="B6" s="108" t="s">
        <v>35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</row>
    <row r="7" spans="1:15" s="52" customFormat="1" ht="37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5" s="53" customFormat="1" ht="168.75" customHeight="1" x14ac:dyDescent="0.2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5" s="53" customFormat="1" ht="185.25" customHeight="1" thickBot="1" x14ac:dyDescent="0.25"/>
    <row r="10" spans="1:15" s="53" customFormat="1" ht="24" customHeight="1" thickBot="1" x14ac:dyDescent="0.25">
      <c r="B10" s="9" t="s">
        <v>16</v>
      </c>
      <c r="C10" s="10" t="s">
        <v>18</v>
      </c>
      <c r="D10" s="10" t="s">
        <v>19</v>
      </c>
      <c r="E10" s="10" t="s">
        <v>20</v>
      </c>
      <c r="F10" s="10" t="s">
        <v>21</v>
      </c>
      <c r="G10" s="10" t="s">
        <v>22</v>
      </c>
      <c r="H10" s="10" t="s">
        <v>23</v>
      </c>
      <c r="I10" s="10" t="s">
        <v>24</v>
      </c>
      <c r="J10" s="10" t="s">
        <v>25</v>
      </c>
      <c r="K10" s="10" t="s">
        <v>26</v>
      </c>
      <c r="L10" s="10" t="s">
        <v>27</v>
      </c>
      <c r="M10" s="10" t="s">
        <v>28</v>
      </c>
      <c r="N10" s="11" t="s">
        <v>29</v>
      </c>
    </row>
    <row r="11" spans="1:15" s="53" customFormat="1" ht="87" customHeight="1" thickBot="1" x14ac:dyDescent="0.25">
      <c r="A11" s="110" t="s">
        <v>14</v>
      </c>
      <c r="B11" s="16" t="s">
        <v>44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</row>
    <row r="12" spans="1:15" s="53" customFormat="1" ht="69.75" customHeight="1" thickBot="1" x14ac:dyDescent="0.25">
      <c r="A12" s="111"/>
      <c r="B12" s="16" t="s">
        <v>154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5" s="53" customFormat="1" ht="35.25" customHeight="1" thickBot="1" x14ac:dyDescent="0.25">
      <c r="B13" s="8" t="s">
        <v>17</v>
      </c>
      <c r="C13" s="12" t="e">
        <f>C11/C12</f>
        <v>#DIV/0!</v>
      </c>
      <c r="D13" s="12" t="e">
        <f t="shared" ref="D13:N13" si="0">D11/D12</f>
        <v>#DIV/0!</v>
      </c>
      <c r="E13" s="12" t="e">
        <f t="shared" si="0"/>
        <v>#DIV/0!</v>
      </c>
      <c r="F13" s="12" t="e">
        <f t="shared" si="0"/>
        <v>#DIV/0!</v>
      </c>
      <c r="G13" s="12" t="e">
        <f t="shared" si="0"/>
        <v>#DIV/0!</v>
      </c>
      <c r="H13" s="12" t="e">
        <f t="shared" si="0"/>
        <v>#DIV/0!</v>
      </c>
      <c r="I13" s="12" t="e">
        <f t="shared" si="0"/>
        <v>#DIV/0!</v>
      </c>
      <c r="J13" s="12" t="e">
        <f t="shared" si="0"/>
        <v>#DIV/0!</v>
      </c>
      <c r="K13" s="12" t="e">
        <f t="shared" si="0"/>
        <v>#DIV/0!</v>
      </c>
      <c r="L13" s="12" t="e">
        <f t="shared" si="0"/>
        <v>#DIV/0!</v>
      </c>
      <c r="M13" s="12" t="e">
        <f t="shared" si="0"/>
        <v>#DIV/0!</v>
      </c>
      <c r="N13" s="13" t="e">
        <f t="shared" si="0"/>
        <v>#DIV/0!</v>
      </c>
    </row>
    <row r="14" spans="1:15" ht="14.25" x14ac:dyDescent="0.2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5" ht="15" thickBot="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</row>
    <row r="16" spans="1:15" s="52" customFormat="1" ht="15.75" customHeight="1" x14ac:dyDescent="0.25">
      <c r="A16" s="14" t="s">
        <v>13</v>
      </c>
      <c r="B16" s="106" t="s">
        <v>31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7"/>
    </row>
    <row r="17" spans="1:14" s="52" customFormat="1" ht="16.5" thickBot="1" x14ac:dyDescent="0.3">
      <c r="A17" s="15" t="s">
        <v>15</v>
      </c>
      <c r="B17" s="108" t="s">
        <v>32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9"/>
    </row>
    <row r="18" spans="1:14" s="52" customFormat="1" ht="37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68.75" customHeight="1" x14ac:dyDescent="0.2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ht="185.25" customHeight="1" thickBot="1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 s="53" customFormat="1" ht="24" customHeight="1" thickBot="1" x14ac:dyDescent="0.25">
      <c r="B21" s="9" t="s">
        <v>16</v>
      </c>
      <c r="C21" s="10" t="s">
        <v>18</v>
      </c>
      <c r="D21" s="10" t="s">
        <v>19</v>
      </c>
      <c r="E21" s="10" t="s">
        <v>20</v>
      </c>
      <c r="F21" s="10" t="s">
        <v>21</v>
      </c>
      <c r="G21" s="10" t="s">
        <v>22</v>
      </c>
      <c r="H21" s="10" t="s">
        <v>23</v>
      </c>
      <c r="I21" s="10" t="s">
        <v>24</v>
      </c>
      <c r="J21" s="10" t="s">
        <v>25</v>
      </c>
      <c r="K21" s="10" t="s">
        <v>26</v>
      </c>
      <c r="L21" s="10" t="s">
        <v>27</v>
      </c>
      <c r="M21" s="10" t="s">
        <v>28</v>
      </c>
      <c r="N21" s="11" t="s">
        <v>29</v>
      </c>
    </row>
    <row r="22" spans="1:14" s="53" customFormat="1" ht="87" customHeight="1" thickBot="1" x14ac:dyDescent="0.25">
      <c r="A22" s="110" t="s">
        <v>14</v>
      </c>
      <c r="B22" s="16" t="s">
        <v>45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</row>
    <row r="23" spans="1:14" s="53" customFormat="1" ht="69.75" customHeight="1" thickBot="1" x14ac:dyDescent="0.25">
      <c r="A23" s="111"/>
      <c r="B23" s="16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/>
    </row>
    <row r="24" spans="1:14" s="53" customFormat="1" ht="35.25" customHeight="1" thickBot="1" x14ac:dyDescent="0.25">
      <c r="B24" s="8" t="s">
        <v>17</v>
      </c>
      <c r="C24" s="12" t="e">
        <f t="shared" ref="C24:N24" si="1">C22/C23</f>
        <v>#DIV/0!</v>
      </c>
      <c r="D24" s="12" t="e">
        <f t="shared" si="1"/>
        <v>#DIV/0!</v>
      </c>
      <c r="E24" s="12" t="e">
        <f t="shared" si="1"/>
        <v>#DIV/0!</v>
      </c>
      <c r="F24" s="12" t="e">
        <f t="shared" si="1"/>
        <v>#DIV/0!</v>
      </c>
      <c r="G24" s="12" t="e">
        <f t="shared" si="1"/>
        <v>#DIV/0!</v>
      </c>
      <c r="H24" s="12" t="e">
        <f t="shared" si="1"/>
        <v>#DIV/0!</v>
      </c>
      <c r="I24" s="12" t="e">
        <f t="shared" si="1"/>
        <v>#DIV/0!</v>
      </c>
      <c r="J24" s="12" t="e">
        <f t="shared" si="1"/>
        <v>#DIV/0!</v>
      </c>
      <c r="K24" s="12" t="e">
        <f t="shared" si="1"/>
        <v>#DIV/0!</v>
      </c>
      <c r="L24" s="12" t="e">
        <f t="shared" si="1"/>
        <v>#DIV/0!</v>
      </c>
      <c r="M24" s="12" t="e">
        <f t="shared" si="1"/>
        <v>#DIV/0!</v>
      </c>
      <c r="N24" s="13" t="e">
        <f t="shared" si="1"/>
        <v>#DIV/0!</v>
      </c>
    </row>
    <row r="26" spans="1:14" ht="13.5" thickBot="1" x14ac:dyDescent="0.25"/>
    <row r="27" spans="1:14" s="52" customFormat="1" ht="15.75" customHeight="1" x14ac:dyDescent="0.25">
      <c r="A27" s="14" t="s">
        <v>13</v>
      </c>
      <c r="B27" s="106" t="s">
        <v>34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7"/>
    </row>
    <row r="28" spans="1:14" s="52" customFormat="1" ht="16.5" thickBot="1" x14ac:dyDescent="0.3">
      <c r="A28" s="15" t="s">
        <v>15</v>
      </c>
      <c r="B28" s="108" t="s">
        <v>35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9"/>
    </row>
    <row r="29" spans="1:14" s="52" customFormat="1" ht="37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68.75" customHeight="1" x14ac:dyDescent="0.2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</row>
    <row r="31" spans="1:14" ht="185.25" customHeight="1" thickBo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</row>
    <row r="32" spans="1:14" s="53" customFormat="1" ht="24" customHeight="1" thickBot="1" x14ac:dyDescent="0.25">
      <c r="B32" s="9" t="s">
        <v>16</v>
      </c>
      <c r="C32" s="10" t="s">
        <v>18</v>
      </c>
      <c r="D32" s="10" t="s">
        <v>19</v>
      </c>
      <c r="E32" s="10" t="s">
        <v>20</v>
      </c>
      <c r="F32" s="10" t="s">
        <v>21</v>
      </c>
      <c r="G32" s="10" t="s">
        <v>22</v>
      </c>
      <c r="H32" s="10" t="s">
        <v>23</v>
      </c>
      <c r="I32" s="10" t="s">
        <v>24</v>
      </c>
      <c r="J32" s="10" t="s">
        <v>25</v>
      </c>
      <c r="K32" s="10" t="s">
        <v>26</v>
      </c>
      <c r="L32" s="10" t="s">
        <v>27</v>
      </c>
      <c r="M32" s="10" t="s">
        <v>28</v>
      </c>
      <c r="N32" s="11" t="s">
        <v>29</v>
      </c>
    </row>
    <row r="33" spans="1:14" s="53" customFormat="1" ht="87" customHeight="1" thickBot="1" x14ac:dyDescent="0.25">
      <c r="A33" s="110" t="s">
        <v>14</v>
      </c>
      <c r="B33" s="16" t="s">
        <v>46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/>
    </row>
    <row r="34" spans="1:14" s="53" customFormat="1" ht="69.75" customHeight="1" thickBot="1" x14ac:dyDescent="0.25">
      <c r="A34" s="111"/>
      <c r="B34" s="16" t="s">
        <v>37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</row>
    <row r="35" spans="1:14" s="53" customFormat="1" ht="35.25" customHeight="1" thickBot="1" x14ac:dyDescent="0.25">
      <c r="B35" s="8" t="s">
        <v>17</v>
      </c>
      <c r="C35" s="47" t="e">
        <f t="shared" ref="C35:N35" si="2">C33/C34</f>
        <v>#DIV/0!</v>
      </c>
      <c r="D35" s="47" t="e">
        <f>D33/D34</f>
        <v>#DIV/0!</v>
      </c>
      <c r="E35" s="47" t="e">
        <f>E33/E34</f>
        <v>#DIV/0!</v>
      </c>
      <c r="F35" s="47" t="e">
        <f t="shared" si="2"/>
        <v>#DIV/0!</v>
      </c>
      <c r="G35" s="47" t="e">
        <f t="shared" si="2"/>
        <v>#DIV/0!</v>
      </c>
      <c r="H35" s="47" t="e">
        <f t="shared" si="2"/>
        <v>#DIV/0!</v>
      </c>
      <c r="I35" s="47" t="e">
        <f t="shared" si="2"/>
        <v>#DIV/0!</v>
      </c>
      <c r="J35" s="47" t="e">
        <f t="shared" si="2"/>
        <v>#DIV/0!</v>
      </c>
      <c r="K35" s="47" t="e">
        <f t="shared" si="2"/>
        <v>#DIV/0!</v>
      </c>
      <c r="L35" s="47" t="e">
        <f t="shared" si="2"/>
        <v>#DIV/0!</v>
      </c>
      <c r="M35" s="47" t="e">
        <f t="shared" si="2"/>
        <v>#DIV/0!</v>
      </c>
      <c r="N35" s="48" t="e">
        <f t="shared" si="2"/>
        <v>#DIV/0!</v>
      </c>
    </row>
    <row r="36" spans="1:14" ht="13.5" thickBot="1" x14ac:dyDescent="0.25"/>
    <row r="37" spans="1:14" s="52" customFormat="1" ht="15.75" customHeight="1" x14ac:dyDescent="0.25">
      <c r="A37" s="14" t="s">
        <v>13</v>
      </c>
      <c r="B37" s="106" t="s">
        <v>92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7"/>
    </row>
    <row r="38" spans="1:14" s="52" customFormat="1" ht="16.5" thickBot="1" x14ac:dyDescent="0.3">
      <c r="A38" s="15" t="s">
        <v>15</v>
      </c>
      <c r="B38" s="108" t="s">
        <v>32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9"/>
    </row>
    <row r="39" spans="1:14" s="52" customFormat="1" ht="37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68.75" customHeight="1" x14ac:dyDescent="0.2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</row>
    <row r="41" spans="1:14" ht="185.25" customHeight="1" thickBot="1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</row>
    <row r="42" spans="1:14" s="53" customFormat="1" ht="24" customHeight="1" thickBot="1" x14ac:dyDescent="0.25">
      <c r="B42" s="9" t="s">
        <v>16</v>
      </c>
      <c r="C42" s="10" t="s">
        <v>18</v>
      </c>
      <c r="D42" s="10" t="s">
        <v>19</v>
      </c>
      <c r="E42" s="10" t="s">
        <v>20</v>
      </c>
      <c r="F42" s="10" t="s">
        <v>21</v>
      </c>
      <c r="G42" s="10" t="s">
        <v>22</v>
      </c>
      <c r="H42" s="10" t="s">
        <v>23</v>
      </c>
      <c r="I42" s="10" t="s">
        <v>24</v>
      </c>
      <c r="J42" s="10" t="s">
        <v>25</v>
      </c>
      <c r="K42" s="10" t="s">
        <v>26</v>
      </c>
      <c r="L42" s="10" t="s">
        <v>27</v>
      </c>
      <c r="M42" s="10" t="s">
        <v>28</v>
      </c>
      <c r="N42" s="11" t="s">
        <v>29</v>
      </c>
    </row>
    <row r="43" spans="1:14" s="53" customFormat="1" ht="87" customHeight="1" thickBot="1" x14ac:dyDescent="0.25">
      <c r="A43" s="110" t="s">
        <v>14</v>
      </c>
      <c r="B43" s="16" t="s">
        <v>94</v>
      </c>
      <c r="C43" s="17"/>
      <c r="D43" s="45"/>
      <c r="E43" s="17"/>
      <c r="F43" s="17"/>
      <c r="G43" s="17"/>
      <c r="H43" s="17"/>
      <c r="I43" s="17"/>
      <c r="J43" s="17"/>
      <c r="K43" s="17"/>
      <c r="L43" s="17"/>
      <c r="M43" s="17"/>
      <c r="N43" s="18"/>
    </row>
    <row r="44" spans="1:14" s="53" customFormat="1" ht="69.75" customHeight="1" thickBot="1" x14ac:dyDescent="0.25">
      <c r="A44" s="111"/>
      <c r="B44" s="16" t="s">
        <v>95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8"/>
    </row>
    <row r="45" spans="1:14" s="53" customFormat="1" ht="35.25" customHeight="1" thickBot="1" x14ac:dyDescent="0.25">
      <c r="B45" s="8" t="s">
        <v>17</v>
      </c>
      <c r="C45" s="12" t="e">
        <f>C43/C44</f>
        <v>#DIV/0!</v>
      </c>
      <c r="D45" s="41" t="e">
        <f t="shared" ref="D45:N45" si="3">D43/D44</f>
        <v>#DIV/0!</v>
      </c>
      <c r="E45" s="12" t="e">
        <f t="shared" si="3"/>
        <v>#DIV/0!</v>
      </c>
      <c r="F45" s="12" t="e">
        <f t="shared" si="3"/>
        <v>#DIV/0!</v>
      </c>
      <c r="G45" s="12" t="e">
        <f t="shared" si="3"/>
        <v>#DIV/0!</v>
      </c>
      <c r="H45" s="12" t="e">
        <f t="shared" si="3"/>
        <v>#DIV/0!</v>
      </c>
      <c r="I45" s="12" t="e">
        <f t="shared" si="3"/>
        <v>#DIV/0!</v>
      </c>
      <c r="J45" s="12" t="e">
        <f t="shared" si="3"/>
        <v>#DIV/0!</v>
      </c>
      <c r="K45" s="12" t="e">
        <f t="shared" si="3"/>
        <v>#DIV/0!</v>
      </c>
      <c r="L45" s="12" t="e">
        <f t="shared" si="3"/>
        <v>#DIV/0!</v>
      </c>
      <c r="M45" s="12" t="e">
        <f t="shared" si="3"/>
        <v>#DIV/0!</v>
      </c>
      <c r="N45" s="13" t="e">
        <f t="shared" si="3"/>
        <v>#DIV/0!</v>
      </c>
    </row>
    <row r="46" spans="1:14" ht="13.5" thickBot="1" x14ac:dyDescent="0.25"/>
    <row r="47" spans="1:14" s="52" customFormat="1" ht="15.75" customHeight="1" x14ac:dyDescent="0.25">
      <c r="A47" s="14" t="s">
        <v>13</v>
      </c>
      <c r="B47" s="106" t="s">
        <v>96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7"/>
    </row>
    <row r="48" spans="1:14" s="52" customFormat="1" ht="16.5" thickBot="1" x14ac:dyDescent="0.3">
      <c r="A48" s="15" t="s">
        <v>15</v>
      </c>
      <c r="B48" s="108" t="s">
        <v>32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9"/>
    </row>
    <row r="49" spans="1:14" s="52" customFormat="1" ht="37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68.75" customHeight="1" x14ac:dyDescent="0.2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4" ht="185.25" customHeight="1" thickBot="1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</row>
    <row r="52" spans="1:14" s="53" customFormat="1" ht="24" customHeight="1" thickBot="1" x14ac:dyDescent="0.25">
      <c r="B52" s="9" t="s">
        <v>16</v>
      </c>
      <c r="C52" s="10" t="s">
        <v>18</v>
      </c>
      <c r="D52" s="10" t="s">
        <v>19</v>
      </c>
      <c r="E52" s="10" t="s">
        <v>20</v>
      </c>
      <c r="F52" s="10" t="s">
        <v>21</v>
      </c>
      <c r="G52" s="10" t="s">
        <v>22</v>
      </c>
      <c r="H52" s="10" t="s">
        <v>23</v>
      </c>
      <c r="I52" s="10" t="s">
        <v>24</v>
      </c>
      <c r="J52" s="10" t="s">
        <v>25</v>
      </c>
      <c r="K52" s="10" t="s">
        <v>26</v>
      </c>
      <c r="L52" s="10" t="s">
        <v>27</v>
      </c>
      <c r="M52" s="10" t="s">
        <v>28</v>
      </c>
      <c r="N52" s="11" t="s">
        <v>29</v>
      </c>
    </row>
    <row r="53" spans="1:14" s="53" customFormat="1" ht="87" customHeight="1" thickBot="1" x14ac:dyDescent="0.25">
      <c r="A53" s="104" t="s">
        <v>14</v>
      </c>
      <c r="B53" s="16" t="s">
        <v>98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8"/>
    </row>
    <row r="54" spans="1:14" s="53" customFormat="1" ht="69.75" customHeight="1" thickBot="1" x14ac:dyDescent="0.25">
      <c r="A54" s="105"/>
      <c r="B54" s="16" t="s">
        <v>99</v>
      </c>
      <c r="C54" s="17"/>
      <c r="D54" s="44"/>
      <c r="E54" s="17"/>
      <c r="F54" s="17"/>
      <c r="G54" s="17"/>
      <c r="H54" s="17"/>
      <c r="I54" s="17"/>
      <c r="J54" s="17"/>
      <c r="K54" s="17"/>
      <c r="L54" s="17"/>
      <c r="M54" s="17"/>
      <c r="N54" s="18"/>
    </row>
    <row r="55" spans="1:14" s="53" customFormat="1" ht="35.25" customHeight="1" thickBot="1" x14ac:dyDescent="0.25">
      <c r="B55" s="8" t="s">
        <v>17</v>
      </c>
      <c r="C55" s="41" t="e">
        <f>((C53/C54)-1)</f>
        <v>#DIV/0!</v>
      </c>
      <c r="D55" s="41" t="e">
        <f t="shared" ref="D55:N55" si="4">((D53/D54)-1)</f>
        <v>#DIV/0!</v>
      </c>
      <c r="E55" s="41" t="e">
        <f t="shared" si="4"/>
        <v>#DIV/0!</v>
      </c>
      <c r="F55" s="41" t="e">
        <f t="shared" si="4"/>
        <v>#DIV/0!</v>
      </c>
      <c r="G55" s="41" t="e">
        <f t="shared" si="4"/>
        <v>#DIV/0!</v>
      </c>
      <c r="H55" s="41" t="e">
        <f t="shared" si="4"/>
        <v>#DIV/0!</v>
      </c>
      <c r="I55" s="41" t="e">
        <f t="shared" si="4"/>
        <v>#DIV/0!</v>
      </c>
      <c r="J55" s="41" t="e">
        <f t="shared" si="4"/>
        <v>#DIV/0!</v>
      </c>
      <c r="K55" s="41" t="e">
        <f t="shared" si="4"/>
        <v>#DIV/0!</v>
      </c>
      <c r="L55" s="41" t="e">
        <f t="shared" si="4"/>
        <v>#DIV/0!</v>
      </c>
      <c r="M55" s="41" t="e">
        <f t="shared" si="4"/>
        <v>#DIV/0!</v>
      </c>
      <c r="N55" s="41" t="e">
        <f t="shared" si="4"/>
        <v>#DIV/0!</v>
      </c>
    </row>
  </sheetData>
  <mergeCells count="17">
    <mergeCell ref="B27:N27"/>
    <mergeCell ref="B28:N28"/>
    <mergeCell ref="A11:A12"/>
    <mergeCell ref="A33:A34"/>
    <mergeCell ref="A1:A2"/>
    <mergeCell ref="B1:N2"/>
    <mergeCell ref="B5:N5"/>
    <mergeCell ref="B6:N6"/>
    <mergeCell ref="B16:N16"/>
    <mergeCell ref="B17:N17"/>
    <mergeCell ref="A22:A23"/>
    <mergeCell ref="A53:A54"/>
    <mergeCell ref="B37:N37"/>
    <mergeCell ref="B38:N38"/>
    <mergeCell ref="A43:A44"/>
    <mergeCell ref="B47:N47"/>
    <mergeCell ref="B48:N48"/>
  </mergeCells>
  <conditionalFormatting sqref="C35:N35">
    <cfRule type="cellIs" dxfId="0" priority="1" operator="greaterThan">
      <formula>1</formula>
    </cfRule>
  </conditionalFormatting>
  <hyperlinks>
    <hyperlink ref="O1" location="INDICADORES!A1" display="INÍCIO" xr:uid="{4845ACC5-C156-4EDA-A744-DD0AFB28744A}"/>
  </hyperlinks>
  <pageMargins left="0.51181102362204722" right="0.51181102362204722" top="0.78740157480314965" bottom="0.78740157480314965" header="0.31496062992125984" footer="0.31496062992125984"/>
  <pageSetup paperSize="9" scale="51" fitToHeight="0" orientation="landscape" r:id="rId1"/>
  <headerFooter>
    <oddFooter>&amp;LElaboração: 
Financeiro&amp;CAprovação: 
Diretoria&amp;RRevisão: 01
Ano: 2017</oddFooter>
  </headerFooter>
  <rowBreaks count="4" manualBreakCount="4">
    <brk id="14" max="13" man="1"/>
    <brk id="26" max="13" man="1"/>
    <brk id="36" max="13" man="1"/>
    <brk id="46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  <pageSetUpPr fitToPage="1"/>
  </sheetPr>
  <dimension ref="A1:O34"/>
  <sheetViews>
    <sheetView showGridLines="0" topLeftCell="A10" zoomScale="70" zoomScaleNormal="70" zoomScaleSheetLayoutView="55" workbookViewId="0">
      <selection activeCell="O1" sqref="O1"/>
    </sheetView>
  </sheetViews>
  <sheetFormatPr defaultRowHeight="12.75" x14ac:dyDescent="0.2"/>
  <cols>
    <col min="1" max="1" width="21.1640625" customWidth="1"/>
    <col min="2" max="2" width="24.6640625" customWidth="1"/>
    <col min="3" max="14" width="18.6640625" customWidth="1"/>
    <col min="15" max="15" width="17.33203125" customWidth="1"/>
  </cols>
  <sheetData>
    <row r="1" spans="1:15" s="1" customFormat="1" ht="39.75" customHeight="1" x14ac:dyDescent="0.2">
      <c r="A1" s="112" t="s">
        <v>159</v>
      </c>
      <c r="B1" s="120" t="s">
        <v>120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  <c r="O1" s="66" t="s">
        <v>209</v>
      </c>
    </row>
    <row r="2" spans="1:15" s="1" customFormat="1" ht="26.25" customHeight="1" thickBot="1" x14ac:dyDescent="0.25">
      <c r="A2" s="113"/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</row>
    <row r="3" spans="1:15" ht="30.75" customHeight="1" x14ac:dyDescent="0.2"/>
    <row r="4" spans="1:15" ht="28.5" customHeight="1" thickBot="1" x14ac:dyDescent="0.25"/>
    <row r="5" spans="1:15" s="3" customFormat="1" ht="15.75" customHeight="1" x14ac:dyDescent="0.25">
      <c r="A5" s="14" t="s">
        <v>13</v>
      </c>
      <c r="B5" s="106" t="s">
        <v>121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</row>
    <row r="6" spans="1:15" s="3" customFormat="1" ht="16.5" thickBot="1" x14ac:dyDescent="0.3">
      <c r="A6" s="15" t="s">
        <v>15</v>
      </c>
      <c r="B6" s="108" t="s">
        <v>32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</row>
    <row r="7" spans="1:15" s="3" customFormat="1" ht="37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5" s="6" customFormat="1" ht="168.75" customHeigh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5" s="6" customFormat="1" ht="185.25" customHeight="1" thickBot="1" x14ac:dyDescent="0.3"/>
    <row r="10" spans="1:15" s="6" customFormat="1" ht="24" customHeight="1" thickBot="1" x14ac:dyDescent="0.3">
      <c r="B10" s="9" t="s">
        <v>16</v>
      </c>
      <c r="C10" s="10" t="s">
        <v>123</v>
      </c>
      <c r="D10" s="10" t="s">
        <v>124</v>
      </c>
      <c r="E10" s="10" t="s">
        <v>125</v>
      </c>
      <c r="F10" s="10" t="s">
        <v>126</v>
      </c>
      <c r="G10" s="10" t="s">
        <v>127</v>
      </c>
      <c r="H10" s="10" t="s">
        <v>128</v>
      </c>
      <c r="I10" s="10" t="s">
        <v>129</v>
      </c>
      <c r="J10" s="10" t="s">
        <v>130</v>
      </c>
      <c r="K10" s="10" t="s">
        <v>131</v>
      </c>
      <c r="L10" s="10" t="s">
        <v>132</v>
      </c>
      <c r="M10" s="10" t="s">
        <v>133</v>
      </c>
      <c r="N10" s="11" t="s">
        <v>134</v>
      </c>
    </row>
    <row r="11" spans="1:15" s="6" customFormat="1" ht="87" customHeight="1" thickBot="1" x14ac:dyDescent="0.3">
      <c r="A11" s="38" t="s">
        <v>14</v>
      </c>
      <c r="B11" s="16" t="s">
        <v>122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0"/>
    </row>
    <row r="12" spans="1:15" s="6" customFormat="1" ht="35.25" customHeight="1" thickBot="1" x14ac:dyDescent="0.3">
      <c r="B12" s="8" t="s">
        <v>17</v>
      </c>
      <c r="C12" s="41">
        <f>C11</f>
        <v>0</v>
      </c>
      <c r="D12" s="41">
        <f t="shared" ref="D12:N12" si="0">D11</f>
        <v>0</v>
      </c>
      <c r="E12" s="41">
        <f t="shared" si="0"/>
        <v>0</v>
      </c>
      <c r="F12" s="41">
        <f t="shared" si="0"/>
        <v>0</v>
      </c>
      <c r="G12" s="41">
        <f t="shared" si="0"/>
        <v>0</v>
      </c>
      <c r="H12" s="41">
        <f t="shared" si="0"/>
        <v>0</v>
      </c>
      <c r="I12" s="41">
        <f t="shared" si="0"/>
        <v>0</v>
      </c>
      <c r="J12" s="41">
        <f t="shared" si="0"/>
        <v>0</v>
      </c>
      <c r="K12" s="41">
        <f t="shared" si="0"/>
        <v>0</v>
      </c>
      <c r="L12" s="41">
        <f t="shared" si="0"/>
        <v>0</v>
      </c>
      <c r="M12" s="41">
        <f t="shared" si="0"/>
        <v>0</v>
      </c>
      <c r="N12" s="41">
        <f t="shared" si="0"/>
        <v>0</v>
      </c>
    </row>
    <row r="13" spans="1:15" ht="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 ht="15.75" thickBo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 s="3" customFormat="1" ht="15.75" customHeight="1" x14ac:dyDescent="0.25">
      <c r="A15" s="14" t="s">
        <v>13</v>
      </c>
      <c r="B15" s="106" t="s">
        <v>135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7"/>
    </row>
    <row r="16" spans="1:15" s="3" customFormat="1" ht="16.5" thickBot="1" x14ac:dyDescent="0.3">
      <c r="A16" s="15" t="s">
        <v>15</v>
      </c>
      <c r="B16" s="108" t="s">
        <v>35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9"/>
    </row>
    <row r="17" spans="1:14" s="3" customFormat="1" ht="37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168.75" customHeight="1" x14ac:dyDescent="0.25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85.25" customHeight="1" thickBo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s="6" customFormat="1" ht="24" customHeight="1" thickBot="1" x14ac:dyDescent="0.3">
      <c r="B20" s="9" t="s">
        <v>16</v>
      </c>
      <c r="C20" s="10" t="s">
        <v>18</v>
      </c>
      <c r="D20" s="10" t="s">
        <v>19</v>
      </c>
      <c r="E20" s="10" t="s">
        <v>20</v>
      </c>
      <c r="F20" s="10" t="s">
        <v>21</v>
      </c>
      <c r="G20" s="10" t="s">
        <v>22</v>
      </c>
      <c r="H20" s="10" t="s">
        <v>23</v>
      </c>
      <c r="I20" s="10" t="s">
        <v>24</v>
      </c>
      <c r="J20" s="10" t="s">
        <v>25</v>
      </c>
      <c r="K20" s="10" t="s">
        <v>26</v>
      </c>
      <c r="L20" s="10" t="s">
        <v>27</v>
      </c>
      <c r="M20" s="10" t="s">
        <v>28</v>
      </c>
      <c r="N20" s="11" t="s">
        <v>29</v>
      </c>
    </row>
    <row r="21" spans="1:14" s="6" customFormat="1" ht="87" customHeight="1" thickBot="1" x14ac:dyDescent="0.3">
      <c r="A21" s="110" t="s">
        <v>14</v>
      </c>
      <c r="B21" s="16" t="s">
        <v>137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</row>
    <row r="22" spans="1:14" s="6" customFormat="1" ht="69.75" customHeight="1" thickBot="1" x14ac:dyDescent="0.3">
      <c r="A22" s="111"/>
      <c r="B22" s="16" t="s">
        <v>138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</row>
    <row r="23" spans="1:14" s="6" customFormat="1" ht="35.25" customHeight="1" thickBot="1" x14ac:dyDescent="0.3">
      <c r="B23" s="8" t="s">
        <v>17</v>
      </c>
      <c r="C23" s="42" t="e">
        <f>C21/C22</f>
        <v>#DIV/0!</v>
      </c>
      <c r="D23" s="42" t="e">
        <f t="shared" ref="D23:N23" si="1">D21/D22</f>
        <v>#DIV/0!</v>
      </c>
      <c r="E23" s="42" t="e">
        <f t="shared" si="1"/>
        <v>#DIV/0!</v>
      </c>
      <c r="F23" s="42" t="e">
        <f t="shared" si="1"/>
        <v>#DIV/0!</v>
      </c>
      <c r="G23" s="42" t="e">
        <f t="shared" si="1"/>
        <v>#DIV/0!</v>
      </c>
      <c r="H23" s="42" t="e">
        <f t="shared" si="1"/>
        <v>#DIV/0!</v>
      </c>
      <c r="I23" s="42" t="e">
        <f t="shared" si="1"/>
        <v>#DIV/0!</v>
      </c>
      <c r="J23" s="42" t="e">
        <f t="shared" si="1"/>
        <v>#DIV/0!</v>
      </c>
      <c r="K23" s="42" t="e">
        <f t="shared" si="1"/>
        <v>#DIV/0!</v>
      </c>
      <c r="L23" s="42" t="e">
        <f t="shared" si="1"/>
        <v>#DIV/0!</v>
      </c>
      <c r="M23" s="42" t="e">
        <f t="shared" si="1"/>
        <v>#DIV/0!</v>
      </c>
      <c r="N23" s="43" t="e">
        <f t="shared" si="1"/>
        <v>#DIV/0!</v>
      </c>
    </row>
    <row r="25" spans="1:14" ht="13.5" thickBot="1" x14ac:dyDescent="0.25"/>
    <row r="26" spans="1:14" s="3" customFormat="1" ht="15.75" customHeight="1" x14ac:dyDescent="0.25">
      <c r="A26" s="14" t="s">
        <v>13</v>
      </c>
      <c r="B26" s="106" t="s">
        <v>140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7"/>
    </row>
    <row r="27" spans="1:14" s="3" customFormat="1" ht="16.5" thickBot="1" x14ac:dyDescent="0.3">
      <c r="A27" s="15" t="s">
        <v>15</v>
      </c>
      <c r="B27" s="108" t="s">
        <v>35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9"/>
    </row>
    <row r="28" spans="1:14" s="3" customFormat="1" ht="37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68.75" customHeight="1" x14ac:dyDescent="0.25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85.25" customHeight="1" thickBo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s="6" customFormat="1" ht="24" customHeight="1" thickBot="1" x14ac:dyDescent="0.3">
      <c r="B31" s="9" t="s">
        <v>16</v>
      </c>
      <c r="C31" s="10" t="s">
        <v>18</v>
      </c>
      <c r="D31" s="10" t="s">
        <v>19</v>
      </c>
      <c r="E31" s="10" t="s">
        <v>20</v>
      </c>
      <c r="F31" s="10" t="s">
        <v>21</v>
      </c>
      <c r="G31" s="10" t="s">
        <v>22</v>
      </c>
      <c r="H31" s="10" t="s">
        <v>23</v>
      </c>
      <c r="I31" s="10" t="s">
        <v>24</v>
      </c>
      <c r="J31" s="10" t="s">
        <v>25</v>
      </c>
      <c r="K31" s="10" t="s">
        <v>26</v>
      </c>
      <c r="L31" s="10" t="s">
        <v>27</v>
      </c>
      <c r="M31" s="10" t="s">
        <v>28</v>
      </c>
      <c r="N31" s="11" t="s">
        <v>29</v>
      </c>
    </row>
    <row r="32" spans="1:14" s="6" customFormat="1" ht="87" customHeight="1" thickBot="1" x14ac:dyDescent="0.3">
      <c r="A32" s="110" t="s">
        <v>14</v>
      </c>
      <c r="B32" s="16" t="s">
        <v>141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</row>
    <row r="33" spans="1:14" s="6" customFormat="1" ht="69.75" customHeight="1" thickBot="1" x14ac:dyDescent="0.3">
      <c r="A33" s="111"/>
      <c r="B33" s="16" t="s">
        <v>142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</row>
    <row r="34" spans="1:14" s="6" customFormat="1" ht="35.25" customHeight="1" thickBot="1" x14ac:dyDescent="0.3">
      <c r="B34" s="8" t="s">
        <v>17</v>
      </c>
      <c r="C34" s="12" t="e">
        <f>C32/C33</f>
        <v>#DIV/0!</v>
      </c>
      <c r="D34" s="12" t="e">
        <f t="shared" ref="D34:N34" si="2">D32/D33</f>
        <v>#DIV/0!</v>
      </c>
      <c r="E34" s="12" t="e">
        <f t="shared" si="2"/>
        <v>#DIV/0!</v>
      </c>
      <c r="F34" s="12" t="e">
        <f t="shared" si="2"/>
        <v>#DIV/0!</v>
      </c>
      <c r="G34" s="12" t="e">
        <f t="shared" si="2"/>
        <v>#DIV/0!</v>
      </c>
      <c r="H34" s="12" t="e">
        <f t="shared" si="2"/>
        <v>#DIV/0!</v>
      </c>
      <c r="I34" s="12" t="e">
        <f t="shared" si="2"/>
        <v>#DIV/0!</v>
      </c>
      <c r="J34" s="12" t="e">
        <f t="shared" si="2"/>
        <v>#DIV/0!</v>
      </c>
      <c r="K34" s="12" t="e">
        <f t="shared" si="2"/>
        <v>#DIV/0!</v>
      </c>
      <c r="L34" s="12" t="e">
        <f t="shared" si="2"/>
        <v>#DIV/0!</v>
      </c>
      <c r="M34" s="12" t="e">
        <f t="shared" si="2"/>
        <v>#DIV/0!</v>
      </c>
      <c r="N34" s="13" t="e">
        <f t="shared" si="2"/>
        <v>#DIV/0!</v>
      </c>
    </row>
  </sheetData>
  <mergeCells count="10">
    <mergeCell ref="B16:N16"/>
    <mergeCell ref="A21:A22"/>
    <mergeCell ref="B26:N26"/>
    <mergeCell ref="B27:N27"/>
    <mergeCell ref="A32:A33"/>
    <mergeCell ref="A1:A2"/>
    <mergeCell ref="B1:N2"/>
    <mergeCell ref="B5:N5"/>
    <mergeCell ref="B6:N6"/>
    <mergeCell ref="B15:N15"/>
  </mergeCells>
  <hyperlinks>
    <hyperlink ref="O1" location="INDICADORES!A1" display="INÍCIO" xr:uid="{9963A6DD-1B33-4580-B7F9-E87431179236}"/>
  </hyperlinks>
  <pageMargins left="0.51181102362204722" right="0.51181102362204722" top="0.78740157480314965" bottom="0.78740157480314965" header="0.31496062992125984" footer="0.31496062992125984"/>
  <pageSetup paperSize="9" scale="56" fitToHeight="0" orientation="landscape" r:id="rId1"/>
  <headerFooter>
    <oddFooter>&amp;LElaboração: 
Financeiro&amp;CAprovação: 
Diretoria&amp;RRevisão: 01
Ano: 2017</oddFooter>
  </headerFooter>
  <rowBreaks count="2" manualBreakCount="2">
    <brk id="14" max="13" man="1"/>
    <brk id="25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O109"/>
  <sheetViews>
    <sheetView showGridLines="0" topLeftCell="A70" zoomScale="70" zoomScaleNormal="70" zoomScaleSheetLayoutView="70" workbookViewId="0">
      <selection activeCell="O1" sqref="O1"/>
    </sheetView>
  </sheetViews>
  <sheetFormatPr defaultRowHeight="12.75" x14ac:dyDescent="0.2"/>
  <cols>
    <col min="1" max="1" width="21.1640625" customWidth="1"/>
    <col min="2" max="2" width="24.6640625" customWidth="1"/>
    <col min="3" max="3" width="22" customWidth="1"/>
    <col min="4" max="4" width="23.5" customWidth="1"/>
    <col min="5" max="10" width="19.83203125" bestFit="1" customWidth="1"/>
    <col min="11" max="11" width="20.83203125" customWidth="1"/>
    <col min="12" max="12" width="20.33203125" customWidth="1"/>
    <col min="13" max="14" width="18.6640625" customWidth="1"/>
    <col min="15" max="15" width="20.33203125" customWidth="1"/>
  </cols>
  <sheetData>
    <row r="1" spans="1:15" s="1" customFormat="1" ht="39.75" customHeight="1" x14ac:dyDescent="0.2">
      <c r="A1" s="112" t="s">
        <v>159</v>
      </c>
      <c r="B1" s="120" t="s">
        <v>39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  <c r="O1" s="66" t="s">
        <v>209</v>
      </c>
    </row>
    <row r="2" spans="1:15" s="1" customFormat="1" ht="33" customHeight="1" thickBot="1" x14ac:dyDescent="0.25">
      <c r="A2" s="113"/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</row>
    <row r="3" spans="1:15" ht="30.75" customHeight="1" x14ac:dyDescent="0.2"/>
    <row r="4" spans="1:15" ht="28.5" customHeight="1" thickBot="1" x14ac:dyDescent="0.25"/>
    <row r="5" spans="1:15" s="3" customFormat="1" ht="15.75" customHeight="1" x14ac:dyDescent="0.25">
      <c r="A5" s="14" t="s">
        <v>13</v>
      </c>
      <c r="B5" s="106" t="s">
        <v>40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</row>
    <row r="6" spans="1:15" s="3" customFormat="1" ht="16.5" thickBot="1" x14ac:dyDescent="0.3">
      <c r="A6" s="15" t="s">
        <v>15</v>
      </c>
      <c r="B6" s="108" t="s">
        <v>32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</row>
    <row r="7" spans="1:15" s="3" customFormat="1" ht="37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5" s="6" customFormat="1" ht="168.75" customHeigh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5" s="6" customFormat="1" ht="185.25" customHeight="1" thickBot="1" x14ac:dyDescent="0.3"/>
    <row r="10" spans="1:15" s="6" customFormat="1" ht="24" customHeight="1" thickBot="1" x14ac:dyDescent="0.3">
      <c r="B10" s="9" t="s">
        <v>16</v>
      </c>
      <c r="C10" s="10" t="s">
        <v>18</v>
      </c>
      <c r="D10" s="10" t="s">
        <v>19</v>
      </c>
      <c r="E10" s="10" t="s">
        <v>20</v>
      </c>
      <c r="F10" s="10" t="s">
        <v>21</v>
      </c>
      <c r="G10" s="10" t="s">
        <v>22</v>
      </c>
      <c r="H10" s="10" t="s">
        <v>23</v>
      </c>
      <c r="I10" s="10" t="s">
        <v>24</v>
      </c>
      <c r="J10" s="10" t="s">
        <v>25</v>
      </c>
      <c r="K10" s="10" t="s">
        <v>26</v>
      </c>
      <c r="L10" s="10" t="s">
        <v>27</v>
      </c>
      <c r="M10" s="10" t="s">
        <v>28</v>
      </c>
      <c r="N10" s="11" t="s">
        <v>29</v>
      </c>
    </row>
    <row r="11" spans="1:15" s="6" customFormat="1" ht="87" customHeight="1" thickBot="1" x14ac:dyDescent="0.3">
      <c r="A11" s="110" t="s">
        <v>14</v>
      </c>
      <c r="B11" s="16" t="s">
        <v>43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</row>
    <row r="12" spans="1:15" s="6" customFormat="1" ht="69.75" customHeight="1" thickBot="1" x14ac:dyDescent="0.3">
      <c r="A12" s="111"/>
      <c r="B12" s="16" t="s">
        <v>42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</row>
    <row r="13" spans="1:15" s="6" customFormat="1" ht="35.25" customHeight="1" thickBot="1" x14ac:dyDescent="0.3">
      <c r="B13" s="8" t="s">
        <v>17</v>
      </c>
      <c r="C13" s="12" t="e">
        <f>C11/C12</f>
        <v>#DIV/0!</v>
      </c>
      <c r="D13" s="12" t="e">
        <f t="shared" ref="D13:N13" si="0">D11/D12</f>
        <v>#DIV/0!</v>
      </c>
      <c r="E13" s="12" t="e">
        <f t="shared" si="0"/>
        <v>#DIV/0!</v>
      </c>
      <c r="F13" s="12" t="e">
        <f t="shared" si="0"/>
        <v>#DIV/0!</v>
      </c>
      <c r="G13" s="12" t="e">
        <f t="shared" si="0"/>
        <v>#DIV/0!</v>
      </c>
      <c r="H13" s="12" t="e">
        <f t="shared" si="0"/>
        <v>#DIV/0!</v>
      </c>
      <c r="I13" s="12" t="e">
        <f t="shared" si="0"/>
        <v>#DIV/0!</v>
      </c>
      <c r="J13" s="12" t="e">
        <f t="shared" si="0"/>
        <v>#DIV/0!</v>
      </c>
      <c r="K13" s="12" t="e">
        <f t="shared" si="0"/>
        <v>#DIV/0!</v>
      </c>
      <c r="L13" s="12" t="e">
        <f t="shared" si="0"/>
        <v>#DIV/0!</v>
      </c>
      <c r="M13" s="12" t="e">
        <f t="shared" si="0"/>
        <v>#DIV/0!</v>
      </c>
      <c r="N13" s="13" t="e">
        <f t="shared" si="0"/>
        <v>#DIV/0!</v>
      </c>
    </row>
    <row r="14" spans="1:15" ht="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 ht="15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5" s="3" customFormat="1" ht="15.75" customHeight="1" x14ac:dyDescent="0.25">
      <c r="A16" s="14" t="s">
        <v>13</v>
      </c>
      <c r="B16" s="106" t="s">
        <v>47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7"/>
    </row>
    <row r="17" spans="1:14" s="3" customFormat="1" ht="16.5" thickBot="1" x14ac:dyDescent="0.3">
      <c r="A17" s="15" t="s">
        <v>15</v>
      </c>
      <c r="B17" s="108" t="s">
        <v>35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9"/>
    </row>
    <row r="18" spans="1:14" s="3" customFormat="1" ht="37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68.75" customHeight="1" x14ac:dyDescent="0.25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85.25" customHeight="1" thickBo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s="6" customFormat="1" ht="24" customHeight="1" thickBot="1" x14ac:dyDescent="0.3">
      <c r="B21" s="9" t="s">
        <v>16</v>
      </c>
      <c r="C21" s="10" t="s">
        <v>18</v>
      </c>
      <c r="D21" s="10" t="s">
        <v>19</v>
      </c>
      <c r="E21" s="10" t="s">
        <v>20</v>
      </c>
      <c r="F21" s="10" t="s">
        <v>21</v>
      </c>
      <c r="G21" s="10" t="s">
        <v>22</v>
      </c>
      <c r="H21" s="10" t="s">
        <v>23</v>
      </c>
      <c r="I21" s="10" t="s">
        <v>24</v>
      </c>
      <c r="J21" s="10" t="s">
        <v>25</v>
      </c>
      <c r="K21" s="10" t="s">
        <v>26</v>
      </c>
      <c r="L21" s="10" t="s">
        <v>27</v>
      </c>
      <c r="M21" s="10" t="s">
        <v>28</v>
      </c>
      <c r="N21" s="11" t="s">
        <v>29</v>
      </c>
    </row>
    <row r="22" spans="1:14" s="6" customFormat="1" ht="87" customHeight="1" thickBot="1" x14ac:dyDescent="0.3">
      <c r="A22" s="110" t="s">
        <v>14</v>
      </c>
      <c r="B22" s="16" t="s">
        <v>49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</row>
    <row r="23" spans="1:14" s="6" customFormat="1" ht="69.75" customHeight="1" thickBot="1" x14ac:dyDescent="0.3">
      <c r="A23" s="111"/>
      <c r="B23" s="16" t="s">
        <v>50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/>
    </row>
    <row r="24" spans="1:14" s="6" customFormat="1" ht="35.25" customHeight="1" thickBot="1" x14ac:dyDescent="0.3">
      <c r="B24" s="8" t="s">
        <v>17</v>
      </c>
      <c r="C24" s="12" t="e">
        <f>C22/C23</f>
        <v>#DIV/0!</v>
      </c>
      <c r="D24" s="12" t="e">
        <f t="shared" ref="D24:N24" si="1">D22/D23</f>
        <v>#DIV/0!</v>
      </c>
      <c r="E24" s="12" t="e">
        <f t="shared" si="1"/>
        <v>#DIV/0!</v>
      </c>
      <c r="F24" s="12" t="e">
        <f t="shared" si="1"/>
        <v>#DIV/0!</v>
      </c>
      <c r="G24" s="12" t="e">
        <f t="shared" si="1"/>
        <v>#DIV/0!</v>
      </c>
      <c r="H24" s="12" t="e">
        <f t="shared" si="1"/>
        <v>#DIV/0!</v>
      </c>
      <c r="I24" s="12" t="e">
        <f t="shared" si="1"/>
        <v>#DIV/0!</v>
      </c>
      <c r="J24" s="12" t="e">
        <f t="shared" si="1"/>
        <v>#DIV/0!</v>
      </c>
      <c r="K24" s="12" t="e">
        <f t="shared" si="1"/>
        <v>#DIV/0!</v>
      </c>
      <c r="L24" s="12" t="e">
        <f t="shared" si="1"/>
        <v>#DIV/0!</v>
      </c>
      <c r="M24" s="12" t="e">
        <f t="shared" si="1"/>
        <v>#DIV/0!</v>
      </c>
      <c r="N24" s="13" t="e">
        <f t="shared" si="1"/>
        <v>#DIV/0!</v>
      </c>
    </row>
    <row r="26" spans="1:14" ht="13.5" thickBot="1" x14ac:dyDescent="0.25"/>
    <row r="27" spans="1:14" s="3" customFormat="1" ht="15.75" customHeight="1" x14ac:dyDescent="0.25">
      <c r="A27" s="14" t="s">
        <v>13</v>
      </c>
      <c r="B27" s="106" t="s">
        <v>150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7"/>
    </row>
    <row r="28" spans="1:14" s="3" customFormat="1" ht="16.5" thickBot="1" x14ac:dyDescent="0.3">
      <c r="A28" s="15" t="s">
        <v>15</v>
      </c>
      <c r="B28" s="108" t="s">
        <v>52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9"/>
    </row>
    <row r="29" spans="1:14" s="3" customFormat="1" ht="37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68.75" customHeight="1" x14ac:dyDescent="0.25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85.25" customHeight="1" thickBo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s="6" customFormat="1" ht="24" customHeight="1" thickBot="1" x14ac:dyDescent="0.3">
      <c r="B32" s="9" t="s">
        <v>16</v>
      </c>
      <c r="C32" s="10" t="s">
        <v>18</v>
      </c>
      <c r="D32" s="10" t="s">
        <v>19</v>
      </c>
      <c r="E32" s="10" t="s">
        <v>20</v>
      </c>
      <c r="F32" s="10" t="s">
        <v>21</v>
      </c>
      <c r="G32" s="10" t="s">
        <v>22</v>
      </c>
      <c r="H32" s="10" t="s">
        <v>23</v>
      </c>
      <c r="I32" s="10" t="s">
        <v>24</v>
      </c>
      <c r="J32" s="10" t="s">
        <v>25</v>
      </c>
      <c r="K32" s="10" t="s">
        <v>26</v>
      </c>
      <c r="L32" s="10" t="s">
        <v>27</v>
      </c>
      <c r="M32" s="10" t="s">
        <v>28</v>
      </c>
      <c r="N32" s="11" t="s">
        <v>29</v>
      </c>
    </row>
    <row r="33" spans="1:14" s="6" customFormat="1" ht="87" customHeight="1" thickBot="1" x14ac:dyDescent="0.3">
      <c r="A33" s="110" t="s">
        <v>14</v>
      </c>
      <c r="B33" s="16" t="s">
        <v>149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/>
    </row>
    <row r="34" spans="1:14" s="6" customFormat="1" ht="69.75" customHeight="1" thickBot="1" x14ac:dyDescent="0.3">
      <c r="A34" s="111"/>
      <c r="B34" s="16" t="s">
        <v>37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</row>
    <row r="35" spans="1:14" s="6" customFormat="1" ht="35.25" customHeight="1" thickBot="1" x14ac:dyDescent="0.3">
      <c r="B35" s="8" t="s">
        <v>17</v>
      </c>
      <c r="C35" s="12" t="e">
        <f>C33/C34</f>
        <v>#DIV/0!</v>
      </c>
      <c r="D35" s="12" t="e">
        <f t="shared" ref="D35:N35" si="2">D33/D34</f>
        <v>#DIV/0!</v>
      </c>
      <c r="E35" s="12" t="e">
        <f t="shared" si="2"/>
        <v>#DIV/0!</v>
      </c>
      <c r="F35" s="12" t="e">
        <f t="shared" si="2"/>
        <v>#DIV/0!</v>
      </c>
      <c r="G35" s="12" t="e">
        <f t="shared" si="2"/>
        <v>#DIV/0!</v>
      </c>
      <c r="H35" s="12" t="e">
        <f t="shared" si="2"/>
        <v>#DIV/0!</v>
      </c>
      <c r="I35" s="12" t="e">
        <f t="shared" si="2"/>
        <v>#DIV/0!</v>
      </c>
      <c r="J35" s="12" t="e">
        <f t="shared" si="2"/>
        <v>#DIV/0!</v>
      </c>
      <c r="K35" s="12" t="e">
        <f t="shared" si="2"/>
        <v>#DIV/0!</v>
      </c>
      <c r="L35" s="12" t="e">
        <f t="shared" si="2"/>
        <v>#DIV/0!</v>
      </c>
      <c r="M35" s="12" t="e">
        <f t="shared" si="2"/>
        <v>#DIV/0!</v>
      </c>
      <c r="N35" s="13" t="e">
        <f t="shared" si="2"/>
        <v>#DIV/0!</v>
      </c>
    </row>
    <row r="36" spans="1:14" ht="13.5" thickBot="1" x14ac:dyDescent="0.25"/>
    <row r="37" spans="1:14" s="3" customFormat="1" ht="15.75" customHeight="1" x14ac:dyDescent="0.25">
      <c r="A37" s="14" t="s">
        <v>13</v>
      </c>
      <c r="B37" s="106" t="s">
        <v>54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7"/>
    </row>
    <row r="38" spans="1:14" s="3" customFormat="1" ht="16.5" thickBot="1" x14ac:dyDescent="0.3">
      <c r="A38" s="15" t="s">
        <v>15</v>
      </c>
      <c r="B38" s="108" t="s">
        <v>32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9"/>
    </row>
    <row r="39" spans="1:14" s="3" customFormat="1" ht="37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s="6" customFormat="1" ht="168.75" customHeight="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s="6" customFormat="1" ht="185.25" customHeight="1" thickBot="1" x14ac:dyDescent="0.3"/>
    <row r="42" spans="1:14" s="6" customFormat="1" ht="24" customHeight="1" thickBot="1" x14ac:dyDescent="0.3">
      <c r="B42" s="9" t="s">
        <v>16</v>
      </c>
      <c r="C42" s="10" t="s">
        <v>18</v>
      </c>
      <c r="D42" s="10" t="s">
        <v>19</v>
      </c>
      <c r="E42" s="10" t="s">
        <v>20</v>
      </c>
      <c r="F42" s="10" t="s">
        <v>21</v>
      </c>
      <c r="G42" s="10" t="s">
        <v>22</v>
      </c>
      <c r="H42" s="10" t="s">
        <v>23</v>
      </c>
      <c r="I42" s="10" t="s">
        <v>24</v>
      </c>
      <c r="J42" s="10" t="s">
        <v>25</v>
      </c>
      <c r="K42" s="10" t="s">
        <v>26</v>
      </c>
      <c r="L42" s="10" t="s">
        <v>27</v>
      </c>
      <c r="M42" s="10" t="s">
        <v>28</v>
      </c>
      <c r="N42" s="11" t="s">
        <v>29</v>
      </c>
    </row>
    <row r="43" spans="1:14" s="6" customFormat="1" ht="87" customHeight="1" thickBot="1" x14ac:dyDescent="0.3">
      <c r="A43" s="110" t="s">
        <v>14</v>
      </c>
      <c r="B43" s="16" t="s">
        <v>56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0"/>
    </row>
    <row r="44" spans="1:14" s="6" customFormat="1" ht="69.75" customHeight="1" thickBot="1" x14ac:dyDescent="0.3">
      <c r="A44" s="111"/>
      <c r="B44" s="16" t="s">
        <v>42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4"/>
    </row>
    <row r="45" spans="1:14" s="6" customFormat="1" ht="35.25" customHeight="1" thickBot="1" x14ac:dyDescent="0.3">
      <c r="B45" s="8" t="s">
        <v>17</v>
      </c>
      <c r="C45" s="12" t="e">
        <f t="shared" ref="C45:N45" si="3">C43/C44</f>
        <v>#DIV/0!</v>
      </c>
      <c r="D45" s="12" t="e">
        <f t="shared" si="3"/>
        <v>#DIV/0!</v>
      </c>
      <c r="E45" s="12" t="e">
        <f t="shared" si="3"/>
        <v>#DIV/0!</v>
      </c>
      <c r="F45" s="12" t="e">
        <f t="shared" si="3"/>
        <v>#DIV/0!</v>
      </c>
      <c r="G45" s="12" t="e">
        <f t="shared" si="3"/>
        <v>#DIV/0!</v>
      </c>
      <c r="H45" s="12" t="e">
        <f t="shared" si="3"/>
        <v>#DIV/0!</v>
      </c>
      <c r="I45" s="12" t="e">
        <f t="shared" si="3"/>
        <v>#DIV/0!</v>
      </c>
      <c r="J45" s="12" t="e">
        <f t="shared" si="3"/>
        <v>#DIV/0!</v>
      </c>
      <c r="K45" s="12" t="e">
        <f t="shared" si="3"/>
        <v>#DIV/0!</v>
      </c>
      <c r="L45" s="12" t="e">
        <f t="shared" si="3"/>
        <v>#DIV/0!</v>
      </c>
      <c r="M45" s="12" t="e">
        <f t="shared" si="3"/>
        <v>#DIV/0!</v>
      </c>
      <c r="N45" s="13" t="e">
        <f t="shared" si="3"/>
        <v>#DIV/0!</v>
      </c>
    </row>
    <row r="46" spans="1:14" ht="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s="3" customFormat="1" ht="15.75" customHeight="1" x14ac:dyDescent="0.25">
      <c r="A48" s="14" t="s">
        <v>13</v>
      </c>
      <c r="B48" s="106" t="s">
        <v>7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7"/>
    </row>
    <row r="49" spans="1:14" s="3" customFormat="1" ht="16.5" thickBot="1" x14ac:dyDescent="0.3">
      <c r="A49" s="15" t="s">
        <v>15</v>
      </c>
      <c r="B49" s="108" t="s">
        <v>57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9"/>
    </row>
    <row r="50" spans="1:14" s="3" customFormat="1" ht="37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68.75" customHeight="1" x14ac:dyDescent="0.25">
      <c r="A51" s="2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85.25" customHeight="1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s="6" customFormat="1" ht="24" customHeight="1" thickBot="1" x14ac:dyDescent="0.3">
      <c r="B53" s="9" t="s">
        <v>16</v>
      </c>
      <c r="C53" s="10" t="s">
        <v>18</v>
      </c>
      <c r="D53" s="10" t="s">
        <v>19</v>
      </c>
      <c r="E53" s="10" t="s">
        <v>20</v>
      </c>
      <c r="F53" s="10" t="s">
        <v>21</v>
      </c>
      <c r="G53" s="10" t="s">
        <v>22</v>
      </c>
      <c r="H53" s="10" t="s">
        <v>23</v>
      </c>
      <c r="I53" s="10" t="s">
        <v>24</v>
      </c>
      <c r="J53" s="10" t="s">
        <v>25</v>
      </c>
      <c r="K53" s="10" t="s">
        <v>26</v>
      </c>
      <c r="L53" s="10" t="s">
        <v>27</v>
      </c>
      <c r="M53" s="10" t="s">
        <v>28</v>
      </c>
      <c r="N53" s="11" t="s">
        <v>29</v>
      </c>
    </row>
    <row r="54" spans="1:14" s="6" customFormat="1" ht="69" customHeight="1" thickBot="1" x14ac:dyDescent="0.3">
      <c r="A54" s="110" t="s">
        <v>14</v>
      </c>
      <c r="B54" s="16" t="s">
        <v>59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2"/>
    </row>
    <row r="55" spans="1:14" s="6" customFormat="1" ht="93" customHeight="1" thickBot="1" x14ac:dyDescent="0.3">
      <c r="A55" s="111"/>
      <c r="B55" s="16" t="s">
        <v>60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</row>
    <row r="56" spans="1:14" s="6" customFormat="1" ht="35.25" customHeight="1" thickBot="1" x14ac:dyDescent="0.3">
      <c r="B56" s="8" t="s">
        <v>17</v>
      </c>
      <c r="C56" s="12" t="e">
        <f>C54/C55</f>
        <v>#DIV/0!</v>
      </c>
      <c r="D56" s="12" t="e">
        <f>D54/D55</f>
        <v>#DIV/0!</v>
      </c>
      <c r="E56" s="12" t="e">
        <f>E54/E55</f>
        <v>#DIV/0!</v>
      </c>
      <c r="F56" s="12" t="e">
        <f>F54/F55</f>
        <v>#DIV/0!</v>
      </c>
      <c r="G56" s="12" t="e">
        <f t="shared" ref="G56:N56" si="4">G54/G55</f>
        <v>#DIV/0!</v>
      </c>
      <c r="H56" s="12" t="e">
        <f t="shared" si="4"/>
        <v>#DIV/0!</v>
      </c>
      <c r="I56" s="12" t="e">
        <f t="shared" si="4"/>
        <v>#DIV/0!</v>
      </c>
      <c r="J56" s="12" t="e">
        <f t="shared" si="4"/>
        <v>#DIV/0!</v>
      </c>
      <c r="K56" s="12" t="e">
        <f t="shared" si="4"/>
        <v>#DIV/0!</v>
      </c>
      <c r="L56" s="12" t="e">
        <f t="shared" si="4"/>
        <v>#DIV/0!</v>
      </c>
      <c r="M56" s="12" t="e">
        <f t="shared" si="4"/>
        <v>#DIV/0!</v>
      </c>
      <c r="N56" s="13" t="e">
        <f t="shared" si="4"/>
        <v>#DIV/0!</v>
      </c>
    </row>
    <row r="58" spans="1:14" ht="13.5" thickBot="1" x14ac:dyDescent="0.25"/>
    <row r="59" spans="1:14" s="3" customFormat="1" ht="15.75" customHeight="1" x14ac:dyDescent="0.25">
      <c r="A59" s="14" t="s">
        <v>13</v>
      </c>
      <c r="B59" s="106" t="s">
        <v>61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7"/>
    </row>
    <row r="60" spans="1:14" s="3" customFormat="1" ht="16.5" thickBot="1" x14ac:dyDescent="0.3">
      <c r="A60" s="15" t="s">
        <v>15</v>
      </c>
      <c r="B60" s="108" t="s">
        <v>35</v>
      </c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9"/>
    </row>
    <row r="61" spans="1:14" s="3" customFormat="1" ht="37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68.75" customHeight="1" x14ac:dyDescent="0.25">
      <c r="A62" s="2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85.25" customHeight="1" thickBo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s="6" customFormat="1" ht="24" customHeight="1" thickBot="1" x14ac:dyDescent="0.3">
      <c r="B64" s="9" t="s">
        <v>16</v>
      </c>
      <c r="C64" s="10" t="s">
        <v>18</v>
      </c>
      <c r="D64" s="10" t="s">
        <v>19</v>
      </c>
      <c r="E64" s="10" t="s">
        <v>20</v>
      </c>
      <c r="F64" s="10" t="s">
        <v>21</v>
      </c>
      <c r="G64" s="10" t="s">
        <v>22</v>
      </c>
      <c r="H64" s="10" t="s">
        <v>23</v>
      </c>
      <c r="I64" s="10" t="s">
        <v>24</v>
      </c>
      <c r="J64" s="10" t="s">
        <v>25</v>
      </c>
      <c r="K64" s="10" t="s">
        <v>26</v>
      </c>
      <c r="L64" s="10" t="s">
        <v>27</v>
      </c>
      <c r="M64" s="10" t="s">
        <v>28</v>
      </c>
      <c r="N64" s="11" t="s">
        <v>29</v>
      </c>
    </row>
    <row r="65" spans="1:14" s="6" customFormat="1" ht="87" customHeight="1" thickBot="1" x14ac:dyDescent="0.3">
      <c r="A65" s="110" t="s">
        <v>14</v>
      </c>
      <c r="B65" s="16" t="s">
        <v>63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4"/>
    </row>
    <row r="66" spans="1:14" s="6" customFormat="1" ht="69.75" customHeight="1" thickBot="1" x14ac:dyDescent="0.3">
      <c r="A66" s="111"/>
      <c r="B66" s="16" t="s">
        <v>64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4"/>
    </row>
    <row r="67" spans="1:14" s="6" customFormat="1" ht="35.25" customHeight="1" thickBot="1" x14ac:dyDescent="0.3">
      <c r="B67" s="8" t="s">
        <v>17</v>
      </c>
      <c r="C67" s="12" t="e">
        <f t="shared" ref="C67:N67" si="5">C65/C66</f>
        <v>#DIV/0!</v>
      </c>
      <c r="D67" s="12" t="e">
        <f t="shared" si="5"/>
        <v>#DIV/0!</v>
      </c>
      <c r="E67" s="12" t="e">
        <f t="shared" si="5"/>
        <v>#DIV/0!</v>
      </c>
      <c r="F67" s="12" t="e">
        <f t="shared" si="5"/>
        <v>#DIV/0!</v>
      </c>
      <c r="G67" s="12" t="e">
        <f t="shared" si="5"/>
        <v>#DIV/0!</v>
      </c>
      <c r="H67" s="12" t="e">
        <f t="shared" si="5"/>
        <v>#DIV/0!</v>
      </c>
      <c r="I67" s="12" t="e">
        <f t="shared" si="5"/>
        <v>#DIV/0!</v>
      </c>
      <c r="J67" s="12" t="e">
        <f t="shared" si="5"/>
        <v>#DIV/0!</v>
      </c>
      <c r="K67" s="12" t="e">
        <f t="shared" si="5"/>
        <v>#DIV/0!</v>
      </c>
      <c r="L67" s="12" t="e">
        <f t="shared" si="5"/>
        <v>#DIV/0!</v>
      </c>
      <c r="M67" s="12" t="e">
        <f t="shared" si="5"/>
        <v>#DIV/0!</v>
      </c>
      <c r="N67" s="13" t="e">
        <f t="shared" si="5"/>
        <v>#DIV/0!</v>
      </c>
    </row>
    <row r="68" spans="1:14" ht="13.5" thickBot="1" x14ac:dyDescent="0.25"/>
    <row r="69" spans="1:14" s="3" customFormat="1" ht="15.75" customHeight="1" x14ac:dyDescent="0.25">
      <c r="A69" s="14" t="s">
        <v>13</v>
      </c>
      <c r="B69" s="106" t="s">
        <v>69</v>
      </c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7"/>
    </row>
    <row r="70" spans="1:14" s="3" customFormat="1" ht="16.5" thickBot="1" x14ac:dyDescent="0.3">
      <c r="A70" s="15" t="s">
        <v>15</v>
      </c>
      <c r="B70" s="108" t="s">
        <v>52</v>
      </c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9"/>
    </row>
    <row r="71" spans="1:14" s="3" customFormat="1" ht="37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68.75" customHeight="1" x14ac:dyDescent="0.25">
      <c r="A72" s="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85.25" customHeight="1" thickBo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s="6" customFormat="1" ht="24" customHeight="1" thickBot="1" x14ac:dyDescent="0.3">
      <c r="B74" s="9" t="s">
        <v>16</v>
      </c>
      <c r="C74" s="10" t="s">
        <v>18</v>
      </c>
      <c r="D74" s="10" t="s">
        <v>19</v>
      </c>
      <c r="E74" s="10" t="s">
        <v>20</v>
      </c>
      <c r="F74" s="10" t="s">
        <v>21</v>
      </c>
      <c r="G74" s="10" t="s">
        <v>22</v>
      </c>
      <c r="H74" s="10" t="s">
        <v>23</v>
      </c>
      <c r="I74" s="10" t="s">
        <v>24</v>
      </c>
      <c r="J74" s="10" t="s">
        <v>25</v>
      </c>
      <c r="K74" s="10" t="s">
        <v>26</v>
      </c>
      <c r="L74" s="10" t="s">
        <v>27</v>
      </c>
      <c r="M74" s="10" t="s">
        <v>28</v>
      </c>
      <c r="N74" s="11" t="s">
        <v>29</v>
      </c>
    </row>
    <row r="75" spans="1:14" s="6" customFormat="1" ht="87" customHeight="1" thickBot="1" x14ac:dyDescent="0.3">
      <c r="A75" s="110" t="s">
        <v>14</v>
      </c>
      <c r="B75" s="16" t="s">
        <v>70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8"/>
    </row>
    <row r="76" spans="1:14" s="6" customFormat="1" ht="69.75" customHeight="1" thickBot="1" x14ac:dyDescent="0.3">
      <c r="A76" s="111"/>
      <c r="B76" s="16" t="s">
        <v>72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8"/>
    </row>
    <row r="77" spans="1:14" s="6" customFormat="1" ht="35.25" customHeight="1" thickBot="1" x14ac:dyDescent="0.3">
      <c r="B77" s="8" t="s">
        <v>17</v>
      </c>
      <c r="C77" s="27" t="e">
        <f>C75/C76</f>
        <v>#DIV/0!</v>
      </c>
      <c r="D77" s="27" t="e">
        <f t="shared" ref="D77:N77" si="6">D75/D76</f>
        <v>#DIV/0!</v>
      </c>
      <c r="E77" s="27" t="e">
        <f t="shared" si="6"/>
        <v>#DIV/0!</v>
      </c>
      <c r="F77" s="27" t="e">
        <f t="shared" si="6"/>
        <v>#DIV/0!</v>
      </c>
      <c r="G77" s="27" t="e">
        <f t="shared" si="6"/>
        <v>#DIV/0!</v>
      </c>
      <c r="H77" s="27" t="e">
        <f t="shared" si="6"/>
        <v>#DIV/0!</v>
      </c>
      <c r="I77" s="27" t="e">
        <f t="shared" si="6"/>
        <v>#DIV/0!</v>
      </c>
      <c r="J77" s="27" t="e">
        <f t="shared" si="6"/>
        <v>#DIV/0!</v>
      </c>
      <c r="K77" s="27" t="e">
        <f t="shared" si="6"/>
        <v>#DIV/0!</v>
      </c>
      <c r="L77" s="27" t="e">
        <f t="shared" si="6"/>
        <v>#DIV/0!</v>
      </c>
      <c r="M77" s="27" t="e">
        <f t="shared" si="6"/>
        <v>#DIV/0!</v>
      </c>
      <c r="N77" s="28" t="e">
        <f t="shared" si="6"/>
        <v>#DIV/0!</v>
      </c>
    </row>
    <row r="78" spans="1:14" ht="13.5" thickBot="1" x14ac:dyDescent="0.25"/>
    <row r="79" spans="1:14" s="3" customFormat="1" ht="15.75" customHeight="1" x14ac:dyDescent="0.25">
      <c r="A79" s="14" t="s">
        <v>13</v>
      </c>
      <c r="B79" s="106" t="s">
        <v>73</v>
      </c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7"/>
    </row>
    <row r="80" spans="1:14" s="3" customFormat="1" ht="16.5" thickBot="1" x14ac:dyDescent="0.3">
      <c r="A80" s="15" t="s">
        <v>15</v>
      </c>
      <c r="B80" s="108" t="s">
        <v>35</v>
      </c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9"/>
    </row>
    <row r="81" spans="1:14" s="3" customFormat="1" ht="37.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68.75" customHeight="1" x14ac:dyDescent="0.25">
      <c r="A82" s="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85.25" customHeight="1" thickBo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s="6" customFormat="1" ht="24" customHeight="1" thickBot="1" x14ac:dyDescent="0.3">
      <c r="B84" s="9" t="s">
        <v>16</v>
      </c>
      <c r="C84" s="10" t="s">
        <v>18</v>
      </c>
      <c r="D84" s="10" t="s">
        <v>19</v>
      </c>
      <c r="E84" s="10" t="s">
        <v>20</v>
      </c>
      <c r="F84" s="10" t="s">
        <v>21</v>
      </c>
      <c r="G84" s="10" t="s">
        <v>22</v>
      </c>
      <c r="H84" s="10" t="s">
        <v>23</v>
      </c>
      <c r="I84" s="10" t="s">
        <v>24</v>
      </c>
      <c r="J84" s="10" t="s">
        <v>25</v>
      </c>
      <c r="K84" s="10" t="s">
        <v>26</v>
      </c>
      <c r="L84" s="10" t="s">
        <v>27</v>
      </c>
      <c r="M84" s="10" t="s">
        <v>28</v>
      </c>
      <c r="N84" s="11" t="s">
        <v>29</v>
      </c>
    </row>
    <row r="85" spans="1:14" s="6" customFormat="1" ht="87" customHeight="1" thickBot="1" x14ac:dyDescent="0.3">
      <c r="A85" s="110" t="s">
        <v>14</v>
      </c>
      <c r="B85" s="16" t="s">
        <v>75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2"/>
    </row>
    <row r="86" spans="1:14" s="6" customFormat="1" ht="69.75" customHeight="1" thickBot="1" x14ac:dyDescent="0.3">
      <c r="A86" s="111"/>
      <c r="B86" s="16" t="s">
        <v>77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30"/>
    </row>
    <row r="87" spans="1:14" s="6" customFormat="1" ht="35.25" customHeight="1" thickBot="1" x14ac:dyDescent="0.3">
      <c r="B87" s="8" t="s">
        <v>17</v>
      </c>
      <c r="C87" s="46" t="e">
        <f>C85/C86</f>
        <v>#DIV/0!</v>
      </c>
      <c r="D87" s="46" t="e">
        <f t="shared" ref="D87:N87" si="7">D85/D86</f>
        <v>#DIV/0!</v>
      </c>
      <c r="E87" s="46" t="e">
        <f t="shared" si="7"/>
        <v>#DIV/0!</v>
      </c>
      <c r="F87" s="46" t="e">
        <f t="shared" si="7"/>
        <v>#DIV/0!</v>
      </c>
      <c r="G87" s="46" t="e">
        <f t="shared" si="7"/>
        <v>#DIV/0!</v>
      </c>
      <c r="H87" s="46" t="e">
        <f t="shared" si="7"/>
        <v>#DIV/0!</v>
      </c>
      <c r="I87" s="46" t="e">
        <f t="shared" si="7"/>
        <v>#DIV/0!</v>
      </c>
      <c r="J87" s="46" t="e">
        <f t="shared" si="7"/>
        <v>#DIV/0!</v>
      </c>
      <c r="K87" s="46" t="e">
        <f t="shared" si="7"/>
        <v>#DIV/0!</v>
      </c>
      <c r="L87" s="46" t="e">
        <f t="shared" si="7"/>
        <v>#DIV/0!</v>
      </c>
      <c r="M87" s="46" t="e">
        <f t="shared" si="7"/>
        <v>#DIV/0!</v>
      </c>
      <c r="N87" s="46" t="e">
        <f t="shared" si="7"/>
        <v>#DIV/0!</v>
      </c>
    </row>
    <row r="88" spans="1:14" ht="13.5" thickBot="1" x14ac:dyDescent="0.25"/>
    <row r="89" spans="1:14" s="3" customFormat="1" ht="15.75" customHeight="1" x14ac:dyDescent="0.25">
      <c r="A89" s="14" t="s">
        <v>13</v>
      </c>
      <c r="B89" s="106" t="s">
        <v>78</v>
      </c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7"/>
    </row>
    <row r="90" spans="1:14" s="3" customFormat="1" ht="16.5" thickBot="1" x14ac:dyDescent="0.3">
      <c r="A90" s="15" t="s">
        <v>15</v>
      </c>
      <c r="B90" s="108" t="s">
        <v>52</v>
      </c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9"/>
    </row>
    <row r="91" spans="1:14" s="3" customFormat="1" ht="37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68.75" customHeight="1" x14ac:dyDescent="0.25">
      <c r="A92" s="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85.25" customHeight="1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6" customFormat="1" ht="24" customHeight="1" thickBot="1" x14ac:dyDescent="0.3">
      <c r="B94" s="9" t="s">
        <v>16</v>
      </c>
      <c r="C94" s="10" t="s">
        <v>18</v>
      </c>
      <c r="D94" s="10" t="s">
        <v>19</v>
      </c>
      <c r="E94" s="10" t="s">
        <v>20</v>
      </c>
      <c r="F94" s="10" t="s">
        <v>21</v>
      </c>
      <c r="G94" s="10" t="s">
        <v>22</v>
      </c>
      <c r="H94" s="10" t="s">
        <v>23</v>
      </c>
      <c r="I94" s="10" t="s">
        <v>24</v>
      </c>
      <c r="J94" s="10" t="s">
        <v>25</v>
      </c>
      <c r="K94" s="10" t="s">
        <v>26</v>
      </c>
      <c r="L94" s="10" t="s">
        <v>27</v>
      </c>
      <c r="M94" s="10" t="s">
        <v>28</v>
      </c>
      <c r="N94" s="11" t="s">
        <v>29</v>
      </c>
    </row>
    <row r="95" spans="1:14" s="6" customFormat="1" ht="87" customHeight="1" thickBot="1" x14ac:dyDescent="0.3">
      <c r="A95" s="110" t="s">
        <v>14</v>
      </c>
      <c r="B95" s="16" t="s">
        <v>152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30"/>
    </row>
    <row r="96" spans="1:14" s="6" customFormat="1" ht="69.75" customHeight="1" thickBot="1" x14ac:dyDescent="0.3">
      <c r="A96" s="111"/>
      <c r="B96" s="16" t="s">
        <v>151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30"/>
    </row>
    <row r="97" spans="1:14" s="6" customFormat="1" ht="35.25" customHeight="1" thickBot="1" x14ac:dyDescent="0.3">
      <c r="B97" s="8" t="s">
        <v>17</v>
      </c>
      <c r="C97" s="12" t="e">
        <f>((C95/C96)-1)</f>
        <v>#DIV/0!</v>
      </c>
      <c r="D97" s="12" t="e">
        <f t="shared" ref="D97:N97" si="8">D95/D96</f>
        <v>#DIV/0!</v>
      </c>
      <c r="E97" s="12" t="e">
        <f t="shared" si="8"/>
        <v>#DIV/0!</v>
      </c>
      <c r="F97" s="12" t="e">
        <f t="shared" si="8"/>
        <v>#DIV/0!</v>
      </c>
      <c r="G97" s="12" t="e">
        <f t="shared" si="8"/>
        <v>#DIV/0!</v>
      </c>
      <c r="H97" s="12" t="e">
        <f t="shared" si="8"/>
        <v>#DIV/0!</v>
      </c>
      <c r="I97" s="12" t="e">
        <f t="shared" si="8"/>
        <v>#DIV/0!</v>
      </c>
      <c r="J97" s="12" t="e">
        <f t="shared" si="8"/>
        <v>#DIV/0!</v>
      </c>
      <c r="K97" s="12" t="e">
        <f t="shared" si="8"/>
        <v>#DIV/0!</v>
      </c>
      <c r="L97" s="12" t="e">
        <f t="shared" si="8"/>
        <v>#DIV/0!</v>
      </c>
      <c r="M97" s="12" t="e">
        <f t="shared" si="8"/>
        <v>#DIV/0!</v>
      </c>
      <c r="N97" s="13" t="e">
        <f t="shared" si="8"/>
        <v>#DIV/0!</v>
      </c>
    </row>
    <row r="98" spans="1:14" ht="13.5" thickBot="1" x14ac:dyDescent="0.25"/>
    <row r="99" spans="1:14" s="3" customFormat="1" ht="15.75" customHeight="1" x14ac:dyDescent="0.25">
      <c r="A99" s="14" t="s">
        <v>13</v>
      </c>
      <c r="B99" s="106" t="s">
        <v>84</v>
      </c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7"/>
    </row>
    <row r="100" spans="1:14" s="3" customFormat="1" ht="16.5" thickBot="1" x14ac:dyDescent="0.3">
      <c r="A100" s="15" t="s">
        <v>15</v>
      </c>
      <c r="B100" s="108" t="s">
        <v>52</v>
      </c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9"/>
    </row>
    <row r="101" spans="1:14" s="3" customFormat="1" ht="37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68.75" customHeight="1" x14ac:dyDescent="0.25">
      <c r="A102" s="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85.25" customHeight="1" thickBo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6" customFormat="1" ht="24" customHeight="1" thickBot="1" x14ac:dyDescent="0.3">
      <c r="B104" s="9" t="s">
        <v>16</v>
      </c>
      <c r="C104" s="10" t="s">
        <v>18</v>
      </c>
      <c r="D104" s="10" t="s">
        <v>19</v>
      </c>
      <c r="E104" s="10" t="s">
        <v>20</v>
      </c>
      <c r="F104" s="10" t="s">
        <v>21</v>
      </c>
      <c r="G104" s="10" t="s">
        <v>22</v>
      </c>
      <c r="H104" s="10" t="s">
        <v>23</v>
      </c>
      <c r="I104" s="10" t="s">
        <v>24</v>
      </c>
      <c r="J104" s="10" t="s">
        <v>25</v>
      </c>
      <c r="K104" s="10" t="s">
        <v>26</v>
      </c>
      <c r="L104" s="10" t="s">
        <v>27</v>
      </c>
      <c r="M104" s="10" t="s">
        <v>28</v>
      </c>
      <c r="N104" s="11" t="s">
        <v>29</v>
      </c>
    </row>
    <row r="105" spans="1:14" s="6" customFormat="1" ht="87" customHeight="1" thickBot="1" x14ac:dyDescent="0.3">
      <c r="A105" s="110" t="s">
        <v>14</v>
      </c>
      <c r="B105" s="16" t="s">
        <v>86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30"/>
    </row>
    <row r="106" spans="1:14" s="6" customFormat="1" ht="69.75" customHeight="1" thickBot="1" x14ac:dyDescent="0.3">
      <c r="A106" s="111"/>
      <c r="B106" s="16" t="s">
        <v>87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30"/>
    </row>
    <row r="107" spans="1:14" s="6" customFormat="1" ht="35.25" customHeight="1" thickBot="1" x14ac:dyDescent="0.3">
      <c r="B107" s="8" t="s">
        <v>17</v>
      </c>
      <c r="C107" s="12" t="e">
        <f t="shared" ref="C107:N107" si="9">C105/C106</f>
        <v>#DIV/0!</v>
      </c>
      <c r="D107" s="12" t="e">
        <f t="shared" si="9"/>
        <v>#DIV/0!</v>
      </c>
      <c r="E107" s="12" t="e">
        <f t="shared" si="9"/>
        <v>#DIV/0!</v>
      </c>
      <c r="F107" s="12" t="e">
        <f t="shared" si="9"/>
        <v>#DIV/0!</v>
      </c>
      <c r="G107" s="12" t="e">
        <f t="shared" si="9"/>
        <v>#DIV/0!</v>
      </c>
      <c r="H107" s="12" t="e">
        <f t="shared" si="9"/>
        <v>#DIV/0!</v>
      </c>
      <c r="I107" s="12" t="e">
        <f t="shared" si="9"/>
        <v>#DIV/0!</v>
      </c>
      <c r="J107" s="12" t="e">
        <f t="shared" si="9"/>
        <v>#DIV/0!</v>
      </c>
      <c r="K107" s="12" t="e">
        <f t="shared" si="9"/>
        <v>#DIV/0!</v>
      </c>
      <c r="L107" s="12" t="e">
        <f t="shared" si="9"/>
        <v>#DIV/0!</v>
      </c>
      <c r="M107" s="12" t="e">
        <f t="shared" si="9"/>
        <v>#DIV/0!</v>
      </c>
      <c r="N107" s="12" t="e">
        <f t="shared" si="9"/>
        <v>#DIV/0!</v>
      </c>
    </row>
    <row r="108" spans="1:14" ht="20.25" customHeight="1" x14ac:dyDescent="0.2">
      <c r="B108" s="126" t="s">
        <v>88</v>
      </c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8"/>
    </row>
    <row r="109" spans="1:14" ht="1.5" customHeight="1" thickBot="1" x14ac:dyDescent="0.25">
      <c r="B109" s="129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1"/>
    </row>
  </sheetData>
  <mergeCells count="33">
    <mergeCell ref="B60:N60"/>
    <mergeCell ref="A65:A66"/>
    <mergeCell ref="B38:N38"/>
    <mergeCell ref="A43:A44"/>
    <mergeCell ref="B48:N48"/>
    <mergeCell ref="B49:N49"/>
    <mergeCell ref="A54:A55"/>
    <mergeCell ref="B59:N59"/>
    <mergeCell ref="B37:N37"/>
    <mergeCell ref="A1:A2"/>
    <mergeCell ref="B1:N2"/>
    <mergeCell ref="B5:N5"/>
    <mergeCell ref="B6:N6"/>
    <mergeCell ref="A11:A12"/>
    <mergeCell ref="B16:N16"/>
    <mergeCell ref="B17:N17"/>
    <mergeCell ref="A22:A23"/>
    <mergeCell ref="B27:N27"/>
    <mergeCell ref="B28:N28"/>
    <mergeCell ref="A33:A34"/>
    <mergeCell ref="B69:N69"/>
    <mergeCell ref="B70:N70"/>
    <mergeCell ref="A75:A76"/>
    <mergeCell ref="B79:N79"/>
    <mergeCell ref="B80:N80"/>
    <mergeCell ref="B99:N99"/>
    <mergeCell ref="B100:N100"/>
    <mergeCell ref="A105:A106"/>
    <mergeCell ref="B108:N109"/>
    <mergeCell ref="A85:A86"/>
    <mergeCell ref="B89:N89"/>
    <mergeCell ref="B90:N90"/>
    <mergeCell ref="A95:A96"/>
  </mergeCells>
  <hyperlinks>
    <hyperlink ref="O1" location="INDICADORES!A1" display="INÍCIO" xr:uid="{277E9AF9-010A-46FB-BE63-D8E39BA41185}"/>
  </hyperlinks>
  <pageMargins left="0.51181102362204722" right="0.51181102362204722" top="0.78740157480314965" bottom="0.78740157480314965" header="0.31496062992125984" footer="0.31496062992125984"/>
  <pageSetup paperSize="9" scale="52" fitToHeight="0" orientation="landscape" r:id="rId1"/>
  <headerFooter>
    <oddFooter>&amp;LElaboração: 
Financeiro&amp;CAprovação: 
Diretoria&amp;RRevisão: 01
Ano: 2017</oddFooter>
  </headerFooter>
  <rowBreaks count="9" manualBreakCount="9">
    <brk id="15" max="13" man="1"/>
    <brk id="26" max="13" man="1"/>
    <brk id="36" max="13" man="1"/>
    <brk id="47" max="13" man="1"/>
    <brk id="58" max="13" man="1"/>
    <brk id="68" max="13" man="1"/>
    <brk id="78" max="13" man="1"/>
    <brk id="88" max="13" man="1"/>
    <brk id="98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O57"/>
  <sheetViews>
    <sheetView showGridLines="0" topLeftCell="A25" zoomScale="70" zoomScaleNormal="70" zoomScaleSheetLayoutView="85" workbookViewId="0">
      <selection activeCell="O1" sqref="O1"/>
    </sheetView>
  </sheetViews>
  <sheetFormatPr defaultRowHeight="12.75" x14ac:dyDescent="0.2"/>
  <cols>
    <col min="1" max="1" width="21.1640625" customWidth="1"/>
    <col min="2" max="2" width="24.6640625" customWidth="1"/>
    <col min="3" max="3" width="25" bestFit="1" customWidth="1"/>
    <col min="4" max="4" width="25.33203125" customWidth="1"/>
    <col min="5" max="5" width="23.5" customWidth="1"/>
    <col min="6" max="6" width="26.5" customWidth="1"/>
    <col min="7" max="7" width="23.5" customWidth="1"/>
    <col min="8" max="8" width="24.6640625" customWidth="1"/>
    <col min="9" max="9" width="23.5" customWidth="1"/>
    <col min="10" max="10" width="20" customWidth="1"/>
    <col min="11" max="11" width="20.1640625" customWidth="1"/>
    <col min="12" max="12" width="20" customWidth="1"/>
    <col min="13" max="13" width="21" customWidth="1"/>
    <col min="14" max="14" width="18.6640625" customWidth="1"/>
    <col min="15" max="15" width="23.6640625" customWidth="1"/>
  </cols>
  <sheetData>
    <row r="1" spans="1:15" s="1" customFormat="1" ht="39.75" customHeight="1" x14ac:dyDescent="0.2">
      <c r="A1" s="112" t="s">
        <v>159</v>
      </c>
      <c r="B1" s="120" t="s">
        <v>100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  <c r="O1" s="66" t="s">
        <v>209</v>
      </c>
    </row>
    <row r="2" spans="1:15" s="1" customFormat="1" ht="26.25" customHeight="1" thickBot="1" x14ac:dyDescent="0.25">
      <c r="A2" s="113"/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  <c r="O2" s="66"/>
    </row>
    <row r="3" spans="1:15" ht="30.75" customHeight="1" x14ac:dyDescent="0.2"/>
    <row r="4" spans="1:15" ht="28.5" customHeight="1" thickBot="1" x14ac:dyDescent="0.25"/>
    <row r="5" spans="1:15" s="3" customFormat="1" ht="15.75" customHeight="1" x14ac:dyDescent="0.25">
      <c r="A5" s="14" t="s">
        <v>13</v>
      </c>
      <c r="B5" s="106" t="s">
        <v>102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</row>
    <row r="6" spans="1:15" s="3" customFormat="1" ht="16.5" thickBot="1" x14ac:dyDescent="0.3">
      <c r="A6" s="15" t="s">
        <v>15</v>
      </c>
      <c r="B6" s="108" t="s">
        <v>35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</row>
    <row r="7" spans="1:15" s="3" customFormat="1" ht="37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5" s="6" customFormat="1" ht="168.75" customHeigh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66" t="s">
        <v>209</v>
      </c>
      <c r="N8" s="7"/>
    </row>
    <row r="9" spans="1:15" s="6" customFormat="1" ht="185.25" customHeight="1" thickBot="1" x14ac:dyDescent="0.3"/>
    <row r="10" spans="1:15" s="6" customFormat="1" ht="24" customHeight="1" thickBot="1" x14ac:dyDescent="0.3">
      <c r="B10" s="9" t="s">
        <v>16</v>
      </c>
      <c r="C10" s="10" t="s">
        <v>18</v>
      </c>
      <c r="D10" s="10" t="s">
        <v>19</v>
      </c>
      <c r="E10" s="10" t="s">
        <v>20</v>
      </c>
      <c r="F10" s="10" t="s">
        <v>21</v>
      </c>
      <c r="G10" s="10" t="s">
        <v>22</v>
      </c>
      <c r="H10" s="10" t="s">
        <v>23</v>
      </c>
      <c r="I10" s="10" t="s">
        <v>24</v>
      </c>
      <c r="J10" s="10" t="s">
        <v>25</v>
      </c>
      <c r="K10" s="10" t="s">
        <v>26</v>
      </c>
      <c r="L10" s="10" t="s">
        <v>27</v>
      </c>
      <c r="M10" s="10" t="s">
        <v>28</v>
      </c>
      <c r="N10" s="11" t="s">
        <v>29</v>
      </c>
    </row>
    <row r="11" spans="1:15" s="6" customFormat="1" ht="87" customHeight="1" thickBot="1" x14ac:dyDescent="0.3">
      <c r="A11" s="110" t="s">
        <v>14</v>
      </c>
      <c r="B11" s="16" t="s">
        <v>104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24"/>
    </row>
    <row r="12" spans="1:15" s="6" customFormat="1" ht="69.75" customHeight="1" thickBot="1" x14ac:dyDescent="0.3">
      <c r="A12" s="111"/>
      <c r="B12" s="16" t="s">
        <v>153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6"/>
    </row>
    <row r="13" spans="1:15" s="6" customFormat="1" ht="35.25" customHeight="1" thickBot="1" x14ac:dyDescent="0.3">
      <c r="B13" s="8" t="s">
        <v>17</v>
      </c>
      <c r="C13" s="41" t="e">
        <f>C11/C12</f>
        <v>#DIV/0!</v>
      </c>
      <c r="D13" s="41" t="e">
        <f t="shared" ref="D13:N13" si="0">D11/D12</f>
        <v>#DIV/0!</v>
      </c>
      <c r="E13" s="41" t="e">
        <f t="shared" si="0"/>
        <v>#DIV/0!</v>
      </c>
      <c r="F13" s="41" t="e">
        <f t="shared" si="0"/>
        <v>#DIV/0!</v>
      </c>
      <c r="G13" s="41" t="e">
        <f t="shared" si="0"/>
        <v>#DIV/0!</v>
      </c>
      <c r="H13" s="41" t="e">
        <f t="shared" si="0"/>
        <v>#DIV/0!</v>
      </c>
      <c r="I13" s="41" t="e">
        <f t="shared" si="0"/>
        <v>#DIV/0!</v>
      </c>
      <c r="J13" s="41" t="e">
        <f t="shared" si="0"/>
        <v>#DIV/0!</v>
      </c>
      <c r="K13" s="41" t="e">
        <f t="shared" si="0"/>
        <v>#DIV/0!</v>
      </c>
      <c r="L13" s="12" t="e">
        <f t="shared" si="0"/>
        <v>#DIV/0!</v>
      </c>
      <c r="M13" s="12" t="e">
        <f t="shared" si="0"/>
        <v>#DIV/0!</v>
      </c>
      <c r="N13" s="13" t="e">
        <f t="shared" si="0"/>
        <v>#DIV/0!</v>
      </c>
    </row>
    <row r="14" spans="1:15" ht="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 ht="15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5" s="3" customFormat="1" ht="15.75" customHeight="1" x14ac:dyDescent="0.25">
      <c r="A16" s="14" t="s">
        <v>13</v>
      </c>
      <c r="B16" s="106" t="s">
        <v>105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7"/>
    </row>
    <row r="17" spans="1:14" s="3" customFormat="1" ht="16.5" thickBot="1" x14ac:dyDescent="0.3">
      <c r="A17" s="15" t="s">
        <v>15</v>
      </c>
      <c r="B17" s="108" t="s">
        <v>32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9"/>
    </row>
    <row r="18" spans="1:14" s="3" customFormat="1" ht="37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68.75" customHeight="1" x14ac:dyDescent="0.25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85.25" customHeight="1" thickBo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s="6" customFormat="1" ht="24" customHeight="1" thickBot="1" x14ac:dyDescent="0.3">
      <c r="B21" s="9" t="s">
        <v>16</v>
      </c>
      <c r="C21" s="10" t="s">
        <v>18</v>
      </c>
      <c r="D21" s="10" t="s">
        <v>19</v>
      </c>
      <c r="E21" s="10" t="s">
        <v>20</v>
      </c>
      <c r="F21" s="10" t="s">
        <v>21</v>
      </c>
      <c r="G21" s="10" t="s">
        <v>22</v>
      </c>
      <c r="H21" s="10" t="s">
        <v>23</v>
      </c>
      <c r="I21" s="10" t="s">
        <v>24</v>
      </c>
      <c r="J21" s="10" t="s">
        <v>25</v>
      </c>
      <c r="K21" s="10" t="s">
        <v>26</v>
      </c>
      <c r="L21" s="10" t="s">
        <v>27</v>
      </c>
      <c r="M21" s="10" t="s">
        <v>28</v>
      </c>
      <c r="N21" s="11" t="s">
        <v>29</v>
      </c>
    </row>
    <row r="22" spans="1:14" s="6" customFormat="1" ht="87" customHeight="1" thickBot="1" x14ac:dyDescent="0.3">
      <c r="A22" s="110" t="s">
        <v>14</v>
      </c>
      <c r="B22" s="16" t="s">
        <v>107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</row>
    <row r="23" spans="1:14" s="6" customFormat="1" ht="69.75" customHeight="1" thickBot="1" x14ac:dyDescent="0.3">
      <c r="A23" s="111"/>
      <c r="B23" s="16" t="s">
        <v>108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</row>
    <row r="24" spans="1:14" s="6" customFormat="1" ht="35.25" customHeight="1" thickBot="1" x14ac:dyDescent="0.3">
      <c r="B24" s="8" t="s">
        <v>17</v>
      </c>
      <c r="C24" s="33" t="e">
        <f>C22/C23</f>
        <v>#DIV/0!</v>
      </c>
      <c r="D24" s="33" t="e">
        <f t="shared" ref="D24:N24" si="1">D22/D23</f>
        <v>#DIV/0!</v>
      </c>
      <c r="E24" s="33" t="e">
        <f t="shared" si="1"/>
        <v>#DIV/0!</v>
      </c>
      <c r="F24" s="33" t="e">
        <f t="shared" si="1"/>
        <v>#DIV/0!</v>
      </c>
      <c r="G24" s="33" t="e">
        <f t="shared" si="1"/>
        <v>#DIV/0!</v>
      </c>
      <c r="H24" s="33" t="e">
        <f t="shared" si="1"/>
        <v>#DIV/0!</v>
      </c>
      <c r="I24" s="33" t="e">
        <f t="shared" si="1"/>
        <v>#DIV/0!</v>
      </c>
      <c r="J24" s="33" t="e">
        <f t="shared" si="1"/>
        <v>#DIV/0!</v>
      </c>
      <c r="K24" s="33" t="e">
        <f t="shared" si="1"/>
        <v>#DIV/0!</v>
      </c>
      <c r="L24" s="33" t="e">
        <f t="shared" si="1"/>
        <v>#DIV/0!</v>
      </c>
      <c r="M24" s="33" t="e">
        <f t="shared" si="1"/>
        <v>#DIV/0!</v>
      </c>
      <c r="N24" s="34" t="e">
        <f t="shared" si="1"/>
        <v>#DIV/0!</v>
      </c>
    </row>
    <row r="26" spans="1:14" ht="13.5" thickBot="1" x14ac:dyDescent="0.25"/>
    <row r="27" spans="1:14" s="3" customFormat="1" ht="15.75" customHeight="1" x14ac:dyDescent="0.25">
      <c r="A27" s="14" t="s">
        <v>13</v>
      </c>
      <c r="B27" s="106" t="s">
        <v>111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7"/>
    </row>
    <row r="28" spans="1:14" s="3" customFormat="1" ht="16.5" thickBot="1" x14ac:dyDescent="0.3">
      <c r="A28" s="15" t="s">
        <v>15</v>
      </c>
      <c r="B28" s="108" t="s">
        <v>32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9"/>
    </row>
    <row r="29" spans="1:14" s="3" customFormat="1" ht="37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s="6" customFormat="1" ht="168.75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s="6" customFormat="1" ht="185.25" customHeight="1" thickBot="1" x14ac:dyDescent="0.3"/>
    <row r="32" spans="1:14" s="6" customFormat="1" ht="24" customHeight="1" thickBot="1" x14ac:dyDescent="0.3">
      <c r="B32" s="9" t="s">
        <v>16</v>
      </c>
      <c r="C32" s="10" t="s">
        <v>18</v>
      </c>
      <c r="D32" s="10" t="s">
        <v>19</v>
      </c>
      <c r="E32" s="10" t="s">
        <v>20</v>
      </c>
      <c r="F32" s="10" t="s">
        <v>21</v>
      </c>
      <c r="G32" s="10" t="s">
        <v>22</v>
      </c>
      <c r="H32" s="10" t="s">
        <v>23</v>
      </c>
      <c r="I32" s="10" t="s">
        <v>24</v>
      </c>
      <c r="J32" s="10" t="s">
        <v>25</v>
      </c>
      <c r="K32" s="10" t="s">
        <v>26</v>
      </c>
      <c r="L32" s="10" t="s">
        <v>27</v>
      </c>
      <c r="M32" s="10" t="s">
        <v>28</v>
      </c>
      <c r="N32" s="11" t="s">
        <v>29</v>
      </c>
    </row>
    <row r="33" spans="1:14" s="6" customFormat="1" ht="87" customHeight="1" thickBot="1" x14ac:dyDescent="0.3">
      <c r="A33" s="110" t="s">
        <v>14</v>
      </c>
      <c r="B33" s="35" t="s">
        <v>112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</row>
    <row r="34" spans="1:14" s="6" customFormat="1" ht="69.75" customHeight="1" thickBot="1" x14ac:dyDescent="0.3">
      <c r="A34" s="111"/>
      <c r="B34" s="16" t="s">
        <v>113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/>
    </row>
    <row r="35" spans="1:14" s="6" customFormat="1" ht="35.25" customHeight="1" thickBot="1" x14ac:dyDescent="0.3">
      <c r="B35" s="8" t="s">
        <v>17</v>
      </c>
      <c r="C35" s="12" t="e">
        <f>C33/C34</f>
        <v>#DIV/0!</v>
      </c>
      <c r="D35" s="12" t="e">
        <f t="shared" ref="D35:N35" si="2">D33/D34</f>
        <v>#DIV/0!</v>
      </c>
      <c r="E35" s="12" t="e">
        <f t="shared" si="2"/>
        <v>#DIV/0!</v>
      </c>
      <c r="F35" s="12" t="e">
        <f t="shared" si="2"/>
        <v>#DIV/0!</v>
      </c>
      <c r="G35" s="12" t="e">
        <f t="shared" si="2"/>
        <v>#DIV/0!</v>
      </c>
      <c r="H35" s="12" t="e">
        <f t="shared" si="2"/>
        <v>#DIV/0!</v>
      </c>
      <c r="I35" s="12" t="e">
        <f t="shared" si="2"/>
        <v>#DIV/0!</v>
      </c>
      <c r="J35" s="12" t="e">
        <f t="shared" si="2"/>
        <v>#DIV/0!</v>
      </c>
      <c r="K35" s="12" t="e">
        <f t="shared" si="2"/>
        <v>#DIV/0!</v>
      </c>
      <c r="L35" s="12" t="e">
        <f t="shared" si="2"/>
        <v>#DIV/0!</v>
      </c>
      <c r="M35" s="12" t="e">
        <f t="shared" si="2"/>
        <v>#DIV/0!</v>
      </c>
      <c r="N35" s="13" t="e">
        <f t="shared" si="2"/>
        <v>#DIV/0!</v>
      </c>
    </row>
    <row r="36" spans="1:14" ht="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.75" thickBo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s="3" customFormat="1" ht="15.75" customHeight="1" x14ac:dyDescent="0.25">
      <c r="A38" s="14" t="s">
        <v>13</v>
      </c>
      <c r="B38" s="106" t="s">
        <v>116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7"/>
    </row>
    <row r="39" spans="1:14" s="3" customFormat="1" ht="16.5" thickBot="1" x14ac:dyDescent="0.3">
      <c r="A39" s="15" t="s">
        <v>15</v>
      </c>
      <c r="B39" s="108" t="s">
        <v>32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9"/>
    </row>
    <row r="40" spans="1:14" s="3" customFormat="1" ht="37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68.75" customHeight="1" x14ac:dyDescent="0.25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85.25" customHeight="1" thickBo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s="6" customFormat="1" ht="24" customHeight="1" thickBot="1" x14ac:dyDescent="0.3">
      <c r="B43" s="9" t="s">
        <v>16</v>
      </c>
      <c r="C43" s="10" t="s">
        <v>18</v>
      </c>
      <c r="D43" s="10" t="s">
        <v>19</v>
      </c>
      <c r="E43" s="10" t="s">
        <v>20</v>
      </c>
      <c r="F43" s="10" t="s">
        <v>21</v>
      </c>
      <c r="G43" s="10" t="s">
        <v>22</v>
      </c>
      <c r="H43" s="10" t="s">
        <v>23</v>
      </c>
      <c r="I43" s="10" t="s">
        <v>24</v>
      </c>
      <c r="J43" s="10" t="s">
        <v>25</v>
      </c>
      <c r="K43" s="10" t="s">
        <v>26</v>
      </c>
      <c r="L43" s="10" t="s">
        <v>27</v>
      </c>
      <c r="M43" s="10" t="s">
        <v>28</v>
      </c>
      <c r="N43" s="11" t="s">
        <v>29</v>
      </c>
    </row>
    <row r="44" spans="1:14" s="6" customFormat="1" ht="87" customHeight="1" thickBot="1" x14ac:dyDescent="0.3">
      <c r="A44" s="110" t="s">
        <v>14</v>
      </c>
      <c r="B44" s="16" t="s">
        <v>118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30"/>
    </row>
    <row r="45" spans="1:14" s="6" customFormat="1" ht="94.5" customHeight="1" thickBot="1" x14ac:dyDescent="0.3">
      <c r="A45" s="111"/>
      <c r="B45" s="16" t="s">
        <v>119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30"/>
    </row>
    <row r="46" spans="1:14" s="6" customFormat="1" ht="35.25" customHeight="1" thickBot="1" x14ac:dyDescent="0.3">
      <c r="B46" s="8" t="s">
        <v>17</v>
      </c>
      <c r="C46" s="36" t="e">
        <f>C44/C45</f>
        <v>#DIV/0!</v>
      </c>
      <c r="D46" s="36" t="e">
        <f t="shared" ref="D46:N46" si="3">D44/D45</f>
        <v>#DIV/0!</v>
      </c>
      <c r="E46" s="36" t="e">
        <f t="shared" si="3"/>
        <v>#DIV/0!</v>
      </c>
      <c r="F46" s="36" t="e">
        <f t="shared" si="3"/>
        <v>#DIV/0!</v>
      </c>
      <c r="G46" s="36" t="e">
        <f t="shared" si="3"/>
        <v>#DIV/0!</v>
      </c>
      <c r="H46" s="36" t="e">
        <f t="shared" si="3"/>
        <v>#DIV/0!</v>
      </c>
      <c r="I46" s="36" t="e">
        <f t="shared" si="3"/>
        <v>#DIV/0!</v>
      </c>
      <c r="J46" s="36" t="e">
        <f t="shared" si="3"/>
        <v>#DIV/0!</v>
      </c>
      <c r="K46" s="36" t="e">
        <f t="shared" si="3"/>
        <v>#DIV/0!</v>
      </c>
      <c r="L46" s="36" t="e">
        <f t="shared" si="3"/>
        <v>#DIV/0!</v>
      </c>
      <c r="M46" s="36" t="e">
        <f t="shared" si="3"/>
        <v>#DIV/0!</v>
      </c>
      <c r="N46" s="37" t="e">
        <f t="shared" si="3"/>
        <v>#DIV/0!</v>
      </c>
    </row>
    <row r="48" spans="1:14" ht="13.5" thickBot="1" x14ac:dyDescent="0.25"/>
    <row r="49" spans="1:14" s="3" customFormat="1" ht="15.75" customHeight="1" x14ac:dyDescent="0.25">
      <c r="A49" s="14" t="s">
        <v>13</v>
      </c>
      <c r="B49" s="106" t="s">
        <v>155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7"/>
    </row>
    <row r="50" spans="1:14" s="3" customFormat="1" ht="16.5" thickBot="1" x14ac:dyDescent="0.3">
      <c r="A50" s="15" t="s">
        <v>15</v>
      </c>
      <c r="B50" s="108" t="s">
        <v>156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9"/>
    </row>
    <row r="51" spans="1:14" s="3" customFormat="1" ht="37.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68.75" customHeight="1" x14ac:dyDescent="0.25">
      <c r="A52" s="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85.25" customHeight="1" thickBo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6" customFormat="1" ht="24" customHeight="1" thickBot="1" x14ac:dyDescent="0.3">
      <c r="B54" s="9" t="s">
        <v>16</v>
      </c>
      <c r="C54" s="10" t="s">
        <v>18</v>
      </c>
      <c r="D54" s="10" t="s">
        <v>19</v>
      </c>
      <c r="E54" s="10" t="s">
        <v>20</v>
      </c>
      <c r="F54" s="10" t="s">
        <v>21</v>
      </c>
      <c r="G54" s="10" t="s">
        <v>22</v>
      </c>
      <c r="H54" s="10" t="s">
        <v>23</v>
      </c>
      <c r="I54" s="10" t="s">
        <v>24</v>
      </c>
      <c r="J54" s="10" t="s">
        <v>25</v>
      </c>
      <c r="K54" s="10" t="s">
        <v>26</v>
      </c>
      <c r="L54" s="10" t="s">
        <v>27</v>
      </c>
      <c r="M54" s="10" t="s">
        <v>28</v>
      </c>
      <c r="N54" s="11" t="s">
        <v>29</v>
      </c>
    </row>
    <row r="55" spans="1:14" s="6" customFormat="1" ht="87" customHeight="1" thickBot="1" x14ac:dyDescent="0.3">
      <c r="A55" s="110" t="s">
        <v>14</v>
      </c>
      <c r="B55" s="16" t="s">
        <v>157</v>
      </c>
      <c r="C55" s="29"/>
      <c r="D55" s="29"/>
      <c r="E55" s="29"/>
      <c r="F55" s="29"/>
      <c r="G55" s="29"/>
      <c r="H55" s="29"/>
      <c r="I55" s="29"/>
      <c r="J55" s="31"/>
      <c r="K55" s="31"/>
      <c r="L55" s="31"/>
      <c r="M55" s="31"/>
      <c r="N55" s="30"/>
    </row>
    <row r="56" spans="1:14" s="6" customFormat="1" ht="94.5" customHeight="1" thickBot="1" x14ac:dyDescent="0.3">
      <c r="A56" s="111"/>
      <c r="B56" s="16" t="s">
        <v>158</v>
      </c>
      <c r="C56" s="29"/>
      <c r="D56" s="29"/>
      <c r="E56" s="29"/>
      <c r="F56" s="29"/>
      <c r="G56" s="29"/>
      <c r="H56" s="29"/>
      <c r="I56" s="29"/>
      <c r="J56" s="31"/>
      <c r="K56" s="31"/>
      <c r="L56" s="31"/>
      <c r="M56" s="31"/>
      <c r="N56" s="30"/>
    </row>
    <row r="57" spans="1:14" s="6" customFormat="1" ht="35.25" customHeight="1" thickBot="1" x14ac:dyDescent="0.3">
      <c r="B57" s="8" t="s">
        <v>17</v>
      </c>
      <c r="C57" s="36" t="e">
        <f>C55/C56</f>
        <v>#DIV/0!</v>
      </c>
      <c r="D57" s="36" t="e">
        <f t="shared" ref="D57:N57" si="4">D55/D56</f>
        <v>#DIV/0!</v>
      </c>
      <c r="E57" s="36" t="e">
        <f t="shared" si="4"/>
        <v>#DIV/0!</v>
      </c>
      <c r="F57" s="36" t="e">
        <f t="shared" si="4"/>
        <v>#DIV/0!</v>
      </c>
      <c r="G57" s="36" t="e">
        <f t="shared" si="4"/>
        <v>#DIV/0!</v>
      </c>
      <c r="H57" s="36" t="e">
        <f t="shared" si="4"/>
        <v>#DIV/0!</v>
      </c>
      <c r="I57" s="36" t="e">
        <f t="shared" si="4"/>
        <v>#DIV/0!</v>
      </c>
      <c r="J57" s="41" t="e">
        <f t="shared" si="4"/>
        <v>#DIV/0!</v>
      </c>
      <c r="K57" s="41" t="e">
        <f t="shared" si="4"/>
        <v>#DIV/0!</v>
      </c>
      <c r="L57" s="12" t="e">
        <f t="shared" si="4"/>
        <v>#DIV/0!</v>
      </c>
      <c r="M57" s="36" t="e">
        <f t="shared" si="4"/>
        <v>#DIV/0!</v>
      </c>
      <c r="N57" s="37" t="e">
        <f t="shared" si="4"/>
        <v>#DIV/0!</v>
      </c>
    </row>
  </sheetData>
  <mergeCells count="17">
    <mergeCell ref="B49:N49"/>
    <mergeCell ref="B50:N50"/>
    <mergeCell ref="A55:A56"/>
    <mergeCell ref="B17:N17"/>
    <mergeCell ref="A22:A23"/>
    <mergeCell ref="A44:A45"/>
    <mergeCell ref="B27:N27"/>
    <mergeCell ref="B28:N28"/>
    <mergeCell ref="A33:A34"/>
    <mergeCell ref="B38:N38"/>
    <mergeCell ref="B39:N39"/>
    <mergeCell ref="B16:N16"/>
    <mergeCell ref="A1:A2"/>
    <mergeCell ref="B1:N2"/>
    <mergeCell ref="B5:N5"/>
    <mergeCell ref="B6:N6"/>
    <mergeCell ref="A11:A12"/>
  </mergeCells>
  <hyperlinks>
    <hyperlink ref="O1" location="INDICADORES!A1" display="INÍCIO" xr:uid="{4E075236-CC2F-4B8C-A37E-0B1E8A299220}"/>
  </hyperlinks>
  <pageMargins left="0.51181102362204722" right="0.51181102362204722" top="0.78740157480314965" bottom="0.78740157480314965" header="0.31496062992125984" footer="0.31496062992125984"/>
  <pageSetup paperSize="9" scale="48" fitToHeight="0" orientation="landscape" r:id="rId1"/>
  <headerFooter>
    <oddFooter>&amp;LElaboração: 
Financeiro&amp;CAprovação: 
Diretoria&amp;RRevisão: 01
Ano: 2017</oddFooter>
  </headerFooter>
  <rowBreaks count="3" manualBreakCount="3">
    <brk id="15" max="13" man="1"/>
    <brk id="26" max="13" man="1"/>
    <brk id="37" max="1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49A5B7"/>
    <pageSetUpPr fitToPage="1"/>
  </sheetPr>
  <dimension ref="A1:O13"/>
  <sheetViews>
    <sheetView showGridLines="0" topLeftCell="A10" zoomScale="70" zoomScaleNormal="70" zoomScaleSheetLayoutView="55" workbookViewId="0">
      <selection activeCell="R8" sqref="R8"/>
    </sheetView>
  </sheetViews>
  <sheetFormatPr defaultRowHeight="12.75" x14ac:dyDescent="0.2"/>
  <cols>
    <col min="1" max="1" width="21.1640625" customWidth="1"/>
    <col min="2" max="2" width="24.6640625" customWidth="1"/>
    <col min="3" max="14" width="18.6640625" customWidth="1"/>
    <col min="15" max="15" width="20.5" customWidth="1"/>
  </cols>
  <sheetData>
    <row r="1" spans="1:15" s="1" customFormat="1" ht="45" customHeight="1" x14ac:dyDescent="0.2">
      <c r="A1" s="112" t="s">
        <v>159</v>
      </c>
      <c r="B1" s="120" t="s">
        <v>143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  <c r="O1" s="66" t="s">
        <v>209</v>
      </c>
    </row>
    <row r="2" spans="1:15" s="1" customFormat="1" ht="20.25" customHeight="1" thickBot="1" x14ac:dyDescent="0.25">
      <c r="A2" s="113"/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</row>
    <row r="3" spans="1:15" ht="30.75" customHeight="1" x14ac:dyDescent="0.2"/>
    <row r="4" spans="1:15" ht="28.5" customHeight="1" thickBot="1" x14ac:dyDescent="0.25"/>
    <row r="5" spans="1:15" s="3" customFormat="1" ht="15.75" customHeight="1" x14ac:dyDescent="0.25">
      <c r="A5" s="14" t="s">
        <v>13</v>
      </c>
      <c r="B5" s="106" t="s">
        <v>144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</row>
    <row r="6" spans="1:15" s="3" customFormat="1" ht="16.5" thickBot="1" x14ac:dyDescent="0.3">
      <c r="A6" s="15" t="s">
        <v>15</v>
      </c>
      <c r="B6" s="108" t="s">
        <v>35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</row>
    <row r="7" spans="1:15" s="3" customFormat="1" ht="37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5" ht="168.75" customHeight="1" x14ac:dyDescent="0.2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5" ht="185.25" customHeight="1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5" s="6" customFormat="1" ht="24" customHeight="1" thickBot="1" x14ac:dyDescent="0.3">
      <c r="B10" s="9" t="s">
        <v>16</v>
      </c>
      <c r="C10" s="10" t="s">
        <v>18</v>
      </c>
      <c r="D10" s="10" t="s">
        <v>19</v>
      </c>
      <c r="E10" s="10" t="s">
        <v>20</v>
      </c>
      <c r="F10" s="10" t="s">
        <v>21</v>
      </c>
      <c r="G10" s="10" t="s">
        <v>22</v>
      </c>
      <c r="H10" s="10" t="s">
        <v>23</v>
      </c>
      <c r="I10" s="10" t="s">
        <v>24</v>
      </c>
      <c r="J10" s="10" t="s">
        <v>25</v>
      </c>
      <c r="K10" s="10" t="s">
        <v>26</v>
      </c>
      <c r="L10" s="10" t="s">
        <v>27</v>
      </c>
      <c r="M10" s="10" t="s">
        <v>28</v>
      </c>
      <c r="N10" s="11" t="s">
        <v>29</v>
      </c>
    </row>
    <row r="11" spans="1:15" s="6" customFormat="1" ht="87" customHeight="1" thickBot="1" x14ac:dyDescent="0.3">
      <c r="A11" s="110" t="s">
        <v>14</v>
      </c>
      <c r="B11" s="16" t="s">
        <v>146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</row>
    <row r="12" spans="1:15" s="6" customFormat="1" ht="69.75" customHeight="1" thickBot="1" x14ac:dyDescent="0.3">
      <c r="A12" s="111"/>
      <c r="B12" s="16" t="s">
        <v>147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</row>
    <row r="13" spans="1:15" s="6" customFormat="1" ht="35.25" customHeight="1" thickBot="1" x14ac:dyDescent="0.3">
      <c r="B13" s="8" t="s">
        <v>17</v>
      </c>
      <c r="C13" s="12" t="e">
        <f>C11/C12</f>
        <v>#DIV/0!</v>
      </c>
      <c r="D13" s="12" t="e">
        <f t="shared" ref="D13:N13" si="0">D11/D12</f>
        <v>#DIV/0!</v>
      </c>
      <c r="E13" s="12" t="e">
        <f t="shared" si="0"/>
        <v>#DIV/0!</v>
      </c>
      <c r="F13" s="12" t="e">
        <f t="shared" si="0"/>
        <v>#DIV/0!</v>
      </c>
      <c r="G13" s="12" t="e">
        <f t="shared" si="0"/>
        <v>#DIV/0!</v>
      </c>
      <c r="H13" s="12" t="e">
        <f t="shared" si="0"/>
        <v>#DIV/0!</v>
      </c>
      <c r="I13" s="12" t="e">
        <f t="shared" si="0"/>
        <v>#DIV/0!</v>
      </c>
      <c r="J13" s="12" t="e">
        <f t="shared" si="0"/>
        <v>#DIV/0!</v>
      </c>
      <c r="K13" s="12" t="e">
        <f t="shared" si="0"/>
        <v>#DIV/0!</v>
      </c>
      <c r="L13" s="12" t="e">
        <f t="shared" si="0"/>
        <v>#DIV/0!</v>
      </c>
      <c r="M13" s="12" t="e">
        <f t="shared" si="0"/>
        <v>#DIV/0!</v>
      </c>
      <c r="N13" s="13" t="e">
        <f t="shared" si="0"/>
        <v>#DIV/0!</v>
      </c>
    </row>
  </sheetData>
  <mergeCells count="5">
    <mergeCell ref="A11:A12"/>
    <mergeCell ref="A1:A2"/>
    <mergeCell ref="B1:N2"/>
    <mergeCell ref="B5:N5"/>
    <mergeCell ref="B6:N6"/>
  </mergeCells>
  <hyperlinks>
    <hyperlink ref="O1" location="INDICADORES!A1" display="INÍCIO" xr:uid="{9ACA49F9-3CE5-40C6-AFD9-E4CF89265C3D}"/>
  </hyperlinks>
  <pageMargins left="0.51181102362204722" right="0.51181102362204722" top="0.78740157480314965" bottom="0.78740157480314965" header="0.31496062992125984" footer="0.31496062992125984"/>
  <pageSetup paperSize="9" scale="56" fitToHeight="0" orientation="landscape" r:id="rId1"/>
  <headerFooter>
    <oddFooter>&amp;LElaboração: 
Financeiro&amp;CAprovação: 
Diretoria&amp;RRevisão: 01
Ano: 2017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0A31A-0E9E-4CA8-A3F6-1D06AA565A78}">
  <sheetPr>
    <tabColor rgb="FF49A5B7"/>
    <pageSetUpPr fitToPage="1"/>
  </sheetPr>
  <dimension ref="A1:O13"/>
  <sheetViews>
    <sheetView showGridLines="0" zoomScale="70" zoomScaleNormal="70" zoomScaleSheetLayoutView="55" workbookViewId="0">
      <selection activeCell="I7" sqref="I7"/>
    </sheetView>
  </sheetViews>
  <sheetFormatPr defaultRowHeight="12.75" x14ac:dyDescent="0.2"/>
  <cols>
    <col min="1" max="1" width="21.1640625" customWidth="1"/>
    <col min="2" max="2" width="24.6640625" customWidth="1"/>
    <col min="3" max="14" width="18.6640625" customWidth="1"/>
    <col min="15" max="15" width="20.5" customWidth="1"/>
  </cols>
  <sheetData>
    <row r="1" spans="1:15" s="1" customFormat="1" ht="45" customHeight="1" x14ac:dyDescent="0.2">
      <c r="A1" s="112" t="s">
        <v>159</v>
      </c>
      <c r="B1" s="114" t="s">
        <v>215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  <c r="O1" s="66" t="s">
        <v>209</v>
      </c>
    </row>
    <row r="2" spans="1:15" s="1" customFormat="1" ht="20.25" customHeight="1" thickBot="1" x14ac:dyDescent="0.25">
      <c r="A2" s="113"/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</row>
    <row r="3" spans="1:15" ht="30.75" customHeight="1" x14ac:dyDescent="0.2"/>
    <row r="4" spans="1:15" ht="28.5" customHeight="1" thickBot="1" x14ac:dyDescent="0.25"/>
    <row r="5" spans="1:15" s="3" customFormat="1" ht="15.75" customHeight="1" x14ac:dyDescent="0.25">
      <c r="A5" s="14" t="s">
        <v>13</v>
      </c>
      <c r="B5" s="106" t="s">
        <v>212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</row>
    <row r="6" spans="1:15" s="3" customFormat="1" ht="16.5" thickBot="1" x14ac:dyDescent="0.3">
      <c r="A6" s="15" t="s">
        <v>15</v>
      </c>
      <c r="B6" s="108" t="s">
        <v>213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</row>
    <row r="7" spans="1:15" s="3" customFormat="1" ht="37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5" ht="168.75" customHeight="1" x14ac:dyDescent="0.2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5" ht="135" customHeight="1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5" s="6" customFormat="1" ht="24" customHeight="1" thickBot="1" x14ac:dyDescent="0.3">
      <c r="B10" s="9" t="s">
        <v>214</v>
      </c>
      <c r="C10" s="10">
        <v>2013</v>
      </c>
      <c r="D10" s="10">
        <v>2014</v>
      </c>
      <c r="E10" s="10">
        <v>2015</v>
      </c>
      <c r="F10" s="10">
        <v>2016</v>
      </c>
      <c r="G10" s="10">
        <v>2017</v>
      </c>
      <c r="H10" s="11">
        <v>2018</v>
      </c>
      <c r="I10" s="72"/>
      <c r="J10" s="72"/>
      <c r="K10" s="72"/>
      <c r="L10" s="72"/>
      <c r="M10" s="72"/>
      <c r="N10" s="72"/>
    </row>
    <row r="11" spans="1:15" s="6" customFormat="1" ht="87" customHeight="1" thickBot="1" x14ac:dyDescent="0.3">
      <c r="A11" s="110" t="s">
        <v>14</v>
      </c>
      <c r="B11" s="16" t="s">
        <v>210</v>
      </c>
      <c r="C11" s="29">
        <v>100</v>
      </c>
      <c r="D11" s="29"/>
      <c r="E11" s="29"/>
      <c r="F11" s="29"/>
      <c r="G11" s="29"/>
      <c r="H11" s="30"/>
      <c r="I11" s="73"/>
      <c r="J11" s="73"/>
      <c r="K11" s="73"/>
      <c r="L11" s="73"/>
      <c r="M11" s="73"/>
      <c r="N11" s="73"/>
    </row>
    <row r="12" spans="1:15" s="6" customFormat="1" ht="69.75" customHeight="1" thickBot="1" x14ac:dyDescent="0.3">
      <c r="A12" s="111"/>
      <c r="B12" s="16" t="s">
        <v>211</v>
      </c>
      <c r="C12" s="29">
        <v>50</v>
      </c>
      <c r="D12" s="29"/>
      <c r="E12" s="29"/>
      <c r="F12" s="29"/>
      <c r="G12" s="29"/>
      <c r="H12" s="30"/>
      <c r="I12" s="73"/>
      <c r="J12" s="73"/>
      <c r="K12" s="73"/>
      <c r="L12" s="73"/>
      <c r="M12" s="73"/>
      <c r="N12" s="73"/>
    </row>
    <row r="13" spans="1:15" s="6" customFormat="1" ht="35.25" customHeight="1" thickBot="1" x14ac:dyDescent="0.3">
      <c r="B13" s="8" t="s">
        <v>17</v>
      </c>
      <c r="C13" s="12">
        <f>C11/C12</f>
        <v>2</v>
      </c>
      <c r="D13" s="12" t="e">
        <f t="shared" ref="D13:H13" si="0">D11/D12</f>
        <v>#DIV/0!</v>
      </c>
      <c r="E13" s="12" t="e">
        <f t="shared" si="0"/>
        <v>#DIV/0!</v>
      </c>
      <c r="F13" s="12" t="e">
        <f t="shared" si="0"/>
        <v>#DIV/0!</v>
      </c>
      <c r="G13" s="12" t="e">
        <f t="shared" si="0"/>
        <v>#DIV/0!</v>
      </c>
      <c r="H13" s="13" t="e">
        <f t="shared" si="0"/>
        <v>#DIV/0!</v>
      </c>
      <c r="I13" s="74"/>
      <c r="J13" s="74"/>
      <c r="K13" s="74"/>
      <c r="L13" s="74"/>
      <c r="M13" s="74"/>
      <c r="N13" s="74"/>
    </row>
  </sheetData>
  <mergeCells count="5">
    <mergeCell ref="A1:A2"/>
    <mergeCell ref="B1:N2"/>
    <mergeCell ref="B5:N5"/>
    <mergeCell ref="B6:N6"/>
    <mergeCell ref="A11:A12"/>
  </mergeCells>
  <hyperlinks>
    <hyperlink ref="O1" location="INDICADORES!A1" display="INÍCIO" xr:uid="{3ADDA79B-E190-4648-873C-E4FADA2EA268}"/>
  </hyperlinks>
  <pageMargins left="0.51181102362204722" right="0.51181102362204722" top="0.78740157480314965" bottom="0.78740157480314965" header="0.31496062992125984" footer="0.31496062992125984"/>
  <pageSetup paperSize="9" scale="56" fitToHeight="0" orientation="landscape" r:id="rId1"/>
  <headerFooter>
    <oddFooter>&amp;LElaboração: 
Financeiro&amp;CAprovação: 
Diretoria&amp;RRevisão: 01
Ano: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INDICADORES</vt:lpstr>
      <vt:lpstr>FINANCEIRO</vt:lpstr>
      <vt:lpstr>CLIENTES</vt:lpstr>
      <vt:lpstr>PESSOAS</vt:lpstr>
      <vt:lpstr>PRODUTIVIDADE</vt:lpstr>
      <vt:lpstr>MEIO AMBIENTE</vt:lpstr>
      <vt:lpstr>ANÁLISE ANUAL</vt:lpstr>
      <vt:lpstr>'ANÁLISE ANUAL'!Area_de_impressao</vt:lpstr>
      <vt:lpstr>CLIENTES!Area_de_impressao</vt:lpstr>
      <vt:lpstr>FINANCEIRO!Area_de_impressao</vt:lpstr>
      <vt:lpstr>'MEIO AMBIENTE'!Area_de_impressao</vt:lpstr>
      <vt:lpstr>PESSOAS!Area_de_impressao</vt:lpstr>
      <vt:lpstr>PRODUTIVIDADE!Area_de_impressao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Aparecida Amaral</dc:creator>
  <cp:lastModifiedBy>Aparecida Amaral</cp:lastModifiedBy>
  <cp:lastPrinted>2019-01-23T20:07:41Z</cp:lastPrinted>
  <dcterms:created xsi:type="dcterms:W3CDTF">2016-09-18T23:36:57Z</dcterms:created>
  <dcterms:modified xsi:type="dcterms:W3CDTF">2019-01-23T20:09:55Z</dcterms:modified>
</cp:coreProperties>
</file>